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3"/>
  </bookViews>
  <sheets>
    <sheet name="記入例" sheetId="1" r:id="rId1"/>
    <sheet name="選手変更届" sheetId="2" r:id="rId2"/>
    <sheet name="個人追加用" sheetId="3" r:id="rId3"/>
    <sheet name="関東予選" sheetId="4" r:id="rId4"/>
    <sheet name="３年大会" sheetId="5" r:id="rId5"/>
    <sheet name="IH予選" sheetId="6" r:id="rId6"/>
    <sheet name="新人大会" sheetId="7" r:id="rId7"/>
    <sheet name="秋季大会" sheetId="8" r:id="rId8"/>
  </sheets>
  <definedNames>
    <definedName name="_xlnm.Print_Area" localSheetId="4">'３年大会'!$A$1:$P$25</definedName>
    <definedName name="_xlnm.Print_Area" localSheetId="5">'IH予選'!$A$1:$P$25</definedName>
    <definedName name="_xlnm.Print_Area" localSheetId="3">'関東予選'!$A$1:$P$25</definedName>
    <definedName name="_xlnm.Print_Area" localSheetId="0">'記入例'!$A$1:$P$25</definedName>
    <definedName name="_xlnm.Print_Area" localSheetId="2">'個人追加用'!$A$2:$O$15</definedName>
    <definedName name="_xlnm.Print_Area" localSheetId="7">'秋季大会'!$A$1:$P$25</definedName>
    <definedName name="_xlnm.Print_Area" localSheetId="6">'新人大会'!$A$1:$P$25</definedName>
    <definedName name="_xlnm.Print_Area" localSheetId="1">'選手変更届'!$A$1:$T$29</definedName>
  </definedNames>
  <calcPr fullCalcOnLoad="1"/>
</workbook>
</file>

<file path=xl/comments1.xml><?xml version="1.0" encoding="utf-8"?>
<comments xmlns="http://schemas.openxmlformats.org/spreadsheetml/2006/main">
  <authors>
    <author>ogi_tos</author>
  </authors>
  <commentLis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  <comment ref="M20" authorId="0">
      <text>
        <r>
          <rPr>
            <b/>
            <sz val="9"/>
            <rFont val="ＭＳ Ｐゴシック"/>
            <family val="3"/>
          </rPr>
          <t>ogi_tos:</t>
        </r>
        <r>
          <rPr>
            <sz val="9"/>
            <rFont val="ＭＳ Ｐゴシック"/>
            <family val="3"/>
          </rPr>
          <t xml:space="preserve">
</t>
        </r>
      </text>
    </commen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</commentList>
</comments>
</file>

<file path=xl/comments2.xml><?xml version="1.0" encoding="utf-8"?>
<comments xmlns="http://schemas.openxmlformats.org/spreadsheetml/2006/main">
  <authors>
    <author>ogi_tos</author>
  </authors>
  <commentList>
    <comment ref="R14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16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18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2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6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0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4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8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</commentList>
</comments>
</file>

<file path=xl/comments4.xml><?xml version="1.0" encoding="utf-8"?>
<comments xmlns="http://schemas.openxmlformats.org/spreadsheetml/2006/main">
  <authors>
    <author>ogi_tos</author>
  </authors>
  <commentLis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</commentList>
</comments>
</file>

<file path=xl/comments5.xml><?xml version="1.0" encoding="utf-8"?>
<comments xmlns="http://schemas.openxmlformats.org/spreadsheetml/2006/main">
  <authors>
    <author>ogi_tos</author>
  </authors>
  <commentLis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</commentList>
</comments>
</file>

<file path=xl/comments6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</commentList>
</comments>
</file>

<file path=xl/comments7.xml><?xml version="1.0" encoding="utf-8"?>
<comments xmlns="http://schemas.openxmlformats.org/spreadsheetml/2006/main">
  <authors>
    <author>ogi_tos</author>
  </authors>
  <commentLis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</commentList>
</comments>
</file>

<file path=xl/comments8.xml><?xml version="1.0" encoding="utf-8"?>
<comments xmlns="http://schemas.openxmlformats.org/spreadsheetml/2006/main">
  <authors>
    <author>ogi_tos</author>
  </authors>
  <commentList>
    <comment ref="M20" authorId="0">
      <text>
        <r>
          <rPr>
            <b/>
            <sz val="9"/>
            <rFont val="ＭＳ Ｐゴシック"/>
            <family val="3"/>
          </rPr>
          <t>委託費ありの場合のみ入力して下さい。</t>
        </r>
      </text>
    </commen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</commentList>
</comments>
</file>

<file path=xl/sharedStrings.xml><?xml version="1.0" encoding="utf-8"?>
<sst xmlns="http://schemas.openxmlformats.org/spreadsheetml/2006/main" count="475" uniqueCount="83">
  <si>
    <t>監督名</t>
  </si>
  <si>
    <t>団体</t>
  </si>
  <si>
    <t>個人</t>
  </si>
  <si>
    <t>補欠</t>
  </si>
  <si>
    <t>学校名</t>
  </si>
  <si>
    <t>校長名</t>
  </si>
  <si>
    <t>年</t>
  </si>
  <si>
    <t>月</t>
  </si>
  <si>
    <t>日</t>
  </si>
  <si>
    <t>登録番号</t>
  </si>
  <si>
    <t>年齢</t>
  </si>
  <si>
    <t>学年</t>
  </si>
  <si>
    <t>種</t>
  </si>
  <si>
    <t>帯同審判員</t>
  </si>
  <si>
    <t>申込期間</t>
  </si>
  <si>
    <t>申込先</t>
  </si>
  <si>
    <t>大会期日　　　</t>
  </si>
  <si>
    <t xml:space="preserve">印 </t>
  </si>
  <si>
    <t>チーム×14,000円＝</t>
  </si>
  <si>
    <t>補助役員氏名</t>
  </si>
  <si>
    <t>合計</t>
  </si>
  <si>
    <t>補欠に
は○印</t>
  </si>
  <si>
    <t>上記金額を添えて申し込みいたします。</t>
  </si>
  <si>
    <t>高等学校</t>
  </si>
  <si>
    <t>個　人</t>
  </si>
  <si>
    <t>審　判
委託費</t>
  </si>
  <si>
    <t>団　体</t>
  </si>
  <si>
    <t>団体出場校は10,000円
個人のみ出場校は5,000円</t>
  </si>
  <si>
    <r>
      <t>名　　×</t>
    </r>
    <r>
      <rPr>
        <sz val="11"/>
        <color indexed="9"/>
        <rFont val="HGSｺﾞｼｯｸM"/>
        <family val="3"/>
      </rPr>
      <t>1</t>
    </r>
    <r>
      <rPr>
        <sz val="11"/>
        <rFont val="HGSｺﾞｼｯｸM"/>
        <family val="3"/>
      </rPr>
      <t>5,000円＝</t>
    </r>
  </si>
  <si>
    <t>引率責任者名</t>
  </si>
  <si>
    <t>選手名</t>
  </si>
  <si>
    <t xml:space="preserve">  生年月日</t>
  </si>
  <si>
    <t>資　格</t>
  </si>
  <si>
    <t>氏　　名</t>
  </si>
  <si>
    <t>参加費</t>
  </si>
  <si>
    <t xml:space="preserve">※団体は１チームのみで、個人は何名でも参加できます。
※個人選手の記入欄が不足した場合は別シート「個人追加用」をご利用下さい。
※申込の段階で、登録番号の返送が無い場合は、登録番号記入欄に「登録済」と記入して下さい。
※申請期間を過ぎてから欠場者が発生した場合においても、下記金額の変更は認められません。
※審判を派遣できない場合は審判委託費を納入して下さい。
</t>
  </si>
  <si>
    <t>枚目</t>
  </si>
  <si>
    <r>
      <t>名　　×</t>
    </r>
    <r>
      <rPr>
        <sz val="11"/>
        <color indexed="9"/>
        <rFont val="HGSｺﾞｼｯｸM"/>
        <family val="3"/>
      </rPr>
      <t>1</t>
    </r>
    <r>
      <rPr>
        <sz val="11"/>
        <rFont val="HGSｺﾞｼｯｸM"/>
        <family val="3"/>
      </rPr>
      <t>4,000円＝</t>
    </r>
  </si>
  <si>
    <t>派遣不可の場合10,000円</t>
  </si>
  <si>
    <t>選手名</t>
  </si>
  <si>
    <t>東　京</t>
  </si>
  <si>
    <t>東京　一郎</t>
  </si>
  <si>
    <t>東　京介</t>
  </si>
  <si>
    <t>高　体連</t>
  </si>
  <si>
    <t>○</t>
  </si>
  <si>
    <t>寺務　那須人</t>
  </si>
  <si>
    <t>○○　△△</t>
  </si>
  <si>
    <t>◇◇　□□</t>
  </si>
  <si>
    <t>穂所谷　姫</t>
  </si>
  <si>
    <t>顧問名</t>
  </si>
  <si>
    <t>印</t>
  </si>
  <si>
    <t>変更前</t>
  </si>
  <si>
    <t>ゼッケン</t>
  </si>
  <si>
    <t>フリガナ</t>
  </si>
  <si>
    <t>変更後</t>
  </si>
  <si>
    <t>選手変更届</t>
  </si>
  <si>
    <t>下記の通り選手の変更を申請いたします。</t>
  </si>
  <si>
    <t>選手名</t>
  </si>
  <si>
    <t>団体／個人</t>
  </si>
  <si>
    <t>※※</t>
  </si>
  <si>
    <t>※団体は１チーム、個人は何名でも参加できます。
※個人選手の記入欄が不足した場合は別シート「個人追加用」をご利用下さい。
※申込の段階で、登録番号の返送が無い場合は、登録番号記入欄に「登録済」と記入して下さい。
※申請期間を過ぎてから欠場者が発生した場合においても、下記金額の変更は認められません。
※審判を派遣できない場合は審判委託費を納入して下さい。</t>
  </si>
  <si>
    <r>
      <t>※個人のみのエントリー（何名でも可）です。</t>
    </r>
    <r>
      <rPr>
        <sz val="11"/>
        <rFont val="HGSｺﾞｼｯｸM"/>
        <family val="3"/>
      </rPr>
      <t xml:space="preserve">
※個人選手の記入欄が不足した場合は別シート「個人追加用」をご利用下さい。
※申請期間を過ぎてから欠場者が発生した場合においても、下記金額の変更は認められません。
※審判を派遣できない場合は審判委託費を納入して下さい。</t>
    </r>
  </si>
  <si>
    <t xml:space="preserve">※団体は１チームのみで、個人は何名でも参加できます。
※個人選手の記入欄が不足した場合は別シート「個人追加用」をご利用下さい。
※申請期間を過ぎてから欠場者が発生した場合においても、下記金額の変更は認められません。
※審判を派遣できない場合は審判委託費を納入して下さい。
</t>
  </si>
  <si>
    <r>
      <t>チーム</t>
    </r>
    <r>
      <rPr>
        <sz val="11"/>
        <rFont val="Calibri"/>
        <family val="2"/>
      </rPr>
      <t>×</t>
    </r>
    <r>
      <rPr>
        <sz val="11"/>
        <rFont val="HGSｺﾞｼｯｸM"/>
        <family val="3"/>
      </rPr>
      <t>30,000円＝</t>
    </r>
  </si>
  <si>
    <r>
      <t>名　　</t>
    </r>
    <r>
      <rPr>
        <sz val="11"/>
        <rFont val="Calibri"/>
        <family val="2"/>
      </rPr>
      <t>×</t>
    </r>
    <r>
      <rPr>
        <sz val="11"/>
        <rFont val="HGSｺﾞｼｯｸM"/>
        <family val="3"/>
      </rPr>
      <t>3,000円＝</t>
    </r>
  </si>
  <si>
    <t>大会名</t>
  </si>
  <si>
    <r>
      <t>チーム</t>
    </r>
    <r>
      <rPr>
        <sz val="11"/>
        <rFont val="Calibri"/>
        <family val="2"/>
      </rPr>
      <t>×</t>
    </r>
    <r>
      <rPr>
        <sz val="11"/>
        <rFont val="HGSｺﾞｼｯｸM"/>
        <family val="3"/>
      </rPr>
      <t>35,000円＝</t>
    </r>
  </si>
  <si>
    <r>
      <t>名　　</t>
    </r>
    <r>
      <rPr>
        <sz val="11"/>
        <rFont val="Calibri"/>
        <family val="2"/>
      </rPr>
      <t>×</t>
    </r>
    <r>
      <rPr>
        <sz val="11"/>
        <rFont val="HGSｺﾞｼｯｸM"/>
        <family val="3"/>
      </rPr>
      <t>3,500円＝</t>
    </r>
  </si>
  <si>
    <t>大会名</t>
  </si>
  <si>
    <t>桐朋高校　芳本 玲央　r.0108.yoshimoto@gmail.com</t>
  </si>
  <si>
    <t>　2024年度　関東高等学校体操競技大会東京都予選大会　参加申込書</t>
  </si>
  <si>
    <t>5/5（日）</t>
  </si>
  <si>
    <t>4/15(月)～4/19(金)</t>
  </si>
  <si>
    <t>2024年度 体操競技３年生大会 参加申込書</t>
  </si>
  <si>
    <t>2024年度 東京都高等学校総合体育大会体操競技大会
　　　兼　全国高等学校体操競技大会東京都予選大会　参加申込書</t>
  </si>
  <si>
    <t>6/9（日）</t>
  </si>
  <si>
    <t>5/13（月）～5/17（金）</t>
  </si>
  <si>
    <t>年</t>
  </si>
  <si>
    <t>11/3（日）</t>
  </si>
  <si>
    <t>10/7（月）～10/11（金）</t>
  </si>
  <si>
    <t>2024年度 体操競技男子新人大会（１・２年生大会）</t>
  </si>
  <si>
    <t>2024年度 秋季体操競技男子個人選手権大会
（兼 全国高等学校体操競技選抜大会東京都予選大会）参加申込書</t>
  </si>
  <si>
    <t>2024年度 体操競技３年生大会 参加申込書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</si>
</sst>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b/>
      <sz val="16"/>
      <name val="HGSｺﾞｼｯｸM"/>
      <family val="3"/>
    </font>
    <font>
      <sz val="10.5"/>
      <name val="HGSｺﾞｼｯｸM"/>
      <family val="3"/>
    </font>
    <font>
      <sz val="9"/>
      <name val="HGSｺﾞｼｯｸM"/>
      <family val="3"/>
    </font>
    <font>
      <sz val="12"/>
      <name val="HGSｺﾞｼｯｸM"/>
      <family val="3"/>
    </font>
    <font>
      <sz val="11"/>
      <color indexed="8"/>
      <name val="HGSｺﾞｼｯｸM"/>
      <family val="3"/>
    </font>
    <font>
      <b/>
      <sz val="11"/>
      <name val="HGSｺﾞｼｯｸM"/>
      <family val="3"/>
    </font>
    <font>
      <b/>
      <sz val="12"/>
      <name val="HGSｺﾞｼｯｸM"/>
      <family val="3"/>
    </font>
    <font>
      <b/>
      <sz val="14"/>
      <name val="HGSｺﾞｼｯｸM"/>
      <family val="3"/>
    </font>
    <font>
      <sz val="11"/>
      <color indexed="9"/>
      <name val="HGSｺﾞｼｯｸM"/>
      <family val="3"/>
    </font>
    <font>
      <b/>
      <sz val="9"/>
      <name val="ＭＳ Ｐゴシック"/>
      <family val="3"/>
    </font>
    <font>
      <sz val="6"/>
      <name val="HGSｺﾞｼｯｸM"/>
      <family val="3"/>
    </font>
    <font>
      <sz val="7"/>
      <name val="HGSｺﾞｼｯｸM"/>
      <family val="3"/>
    </font>
    <font>
      <sz val="8"/>
      <name val="HGSｺﾞｼｯｸM"/>
      <family val="3"/>
    </font>
    <font>
      <b/>
      <sz val="18"/>
      <name val="HGSｺﾞｼｯｸM"/>
      <family val="3"/>
    </font>
    <font>
      <b/>
      <sz val="20"/>
      <name val="HGSｺﾞｼｯｸM"/>
      <family val="3"/>
    </font>
    <font>
      <sz val="9"/>
      <name val="ＭＳ Ｐゴシック"/>
      <family val="3"/>
    </font>
    <font>
      <sz val="11"/>
      <name val="Calibri"/>
      <family val="2"/>
    </font>
    <font>
      <sz val="10"/>
      <color indexed="8"/>
      <name val="HGSｺﾞｼｯｸM"/>
      <family val="3"/>
    </font>
    <font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Fill="1" applyBorder="1" applyAlignment="1" applyProtection="1">
      <alignment horizontal="right" vertical="center" wrapText="1"/>
      <protection locked="0"/>
    </xf>
    <xf numFmtId="0" fontId="2" fillId="0" borderId="15" xfId="0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19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vertical="center" indent="5"/>
      <protection/>
    </xf>
    <xf numFmtId="0" fontId="8" fillId="0" borderId="0" xfId="0" applyFont="1" applyAlignment="1" applyProtection="1">
      <alignment horizontal="justify"/>
      <protection/>
    </xf>
    <xf numFmtId="0" fontId="2" fillId="0" borderId="0" xfId="0" applyFont="1" applyAlignment="1" applyProtection="1">
      <alignment horizontal="justify" vertic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shrinkToFit="1"/>
      <protection/>
    </xf>
    <xf numFmtId="0" fontId="5" fillId="0" borderId="29" xfId="0" applyFont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right" vertical="center" wrapText="1"/>
      <protection locked="0"/>
    </xf>
    <xf numFmtId="0" fontId="2" fillId="0" borderId="32" xfId="0" applyFont="1" applyFill="1" applyBorder="1" applyAlignment="1" applyProtection="1">
      <alignment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right"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right" vertical="center" wrapText="1"/>
      <protection locked="0"/>
    </xf>
    <xf numFmtId="0" fontId="2" fillId="0" borderId="40" xfId="0" applyFont="1" applyFill="1" applyBorder="1" applyAlignment="1" applyProtection="1">
      <alignment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right" vertical="center" wrapText="1"/>
      <protection locked="0"/>
    </xf>
    <xf numFmtId="0" fontId="2" fillId="0" borderId="44" xfId="0" applyFont="1" applyFill="1" applyBorder="1" applyAlignment="1" applyProtection="1">
      <alignment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/>
    </xf>
    <xf numFmtId="5" fontId="9" fillId="0" borderId="0" xfId="0" applyNumberFormat="1" applyFont="1" applyBorder="1" applyAlignment="1" applyProtection="1">
      <alignment horizontal="right" vertical="center" indent="1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14" fontId="2" fillId="0" borderId="0" xfId="0" applyNumberFormat="1" applyFont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left" vertical="center" inden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left" vertical="center" indent="1"/>
      <protection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29" xfId="0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Continuous" vertical="center" shrinkToFit="1"/>
      <protection locked="0"/>
    </xf>
    <xf numFmtId="0" fontId="2" fillId="0" borderId="12" xfId="0" applyFont="1" applyBorder="1" applyAlignment="1" applyProtection="1">
      <alignment horizontal="centerContinuous" vertical="center" shrinkToFit="1"/>
      <protection locked="0"/>
    </xf>
    <xf numFmtId="0" fontId="2" fillId="0" borderId="13" xfId="0" applyFont="1" applyBorder="1" applyAlignment="1" applyProtection="1">
      <alignment horizontal="centerContinuous" vertical="center" shrinkToFit="1"/>
      <protection/>
    </xf>
    <xf numFmtId="0" fontId="2" fillId="0" borderId="23" xfId="0" applyFont="1" applyBorder="1" applyAlignment="1" applyProtection="1">
      <alignment horizontal="centerContinuous" vertical="center" shrinkToFit="1"/>
      <protection/>
    </xf>
    <xf numFmtId="0" fontId="2" fillId="0" borderId="15" xfId="0" applyFont="1" applyBorder="1" applyAlignment="1" applyProtection="1">
      <alignment horizontal="centerContinuous" vertical="center" shrinkToFit="1"/>
      <protection/>
    </xf>
    <xf numFmtId="0" fontId="2" fillId="0" borderId="25" xfId="0" applyFont="1" applyBorder="1" applyAlignment="1" applyProtection="1">
      <alignment horizontal="centerContinuous" vertical="center" shrinkToFit="1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9" fillId="0" borderId="46" xfId="0" applyFont="1" applyBorder="1" applyAlignment="1" applyProtection="1">
      <alignment horizontal="right" vertical="center"/>
      <protection locked="0"/>
    </xf>
    <xf numFmtId="0" fontId="9" fillId="0" borderId="47" xfId="0" applyFont="1" applyBorder="1" applyAlignment="1" applyProtection="1">
      <alignment horizontal="left" vertical="center"/>
      <protection/>
    </xf>
    <xf numFmtId="0" fontId="9" fillId="0" borderId="48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5" fontId="9" fillId="0" borderId="19" xfId="0" applyNumberFormat="1" applyFont="1" applyBorder="1" applyAlignment="1" applyProtection="1">
      <alignment horizontal="right" vertical="center" indent="1"/>
      <protection/>
    </xf>
    <xf numFmtId="5" fontId="9" fillId="0" borderId="49" xfId="0" applyNumberFormat="1" applyFont="1" applyBorder="1" applyAlignment="1" applyProtection="1">
      <alignment horizontal="right" vertical="center" indent="1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5" fontId="2" fillId="0" borderId="49" xfId="0" applyNumberFormat="1" applyFont="1" applyBorder="1" applyAlignment="1" applyProtection="1">
      <alignment horizontal="right" vertical="center" indent="1"/>
      <protection/>
    </xf>
    <xf numFmtId="5" fontId="2" fillId="0" borderId="22" xfId="0" applyNumberFormat="1" applyFont="1" applyBorder="1" applyAlignment="1" applyProtection="1">
      <alignment horizontal="right" vertical="center" inden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right" vertical="center" wrapText="1"/>
      <protection/>
    </xf>
    <xf numFmtId="5" fontId="2" fillId="0" borderId="19" xfId="0" applyNumberFormat="1" applyFont="1" applyBorder="1" applyAlignment="1" applyProtection="1">
      <alignment horizontal="right" vertical="center" inden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9" fillId="0" borderId="19" xfId="0" applyFont="1" applyBorder="1" applyAlignment="1" applyProtection="1">
      <alignment horizontal="center" shrinkToFit="1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84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8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shrinkToFit="1"/>
      <protection locked="0"/>
    </xf>
    <xf numFmtId="0" fontId="8" fillId="0" borderId="20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 vertical="center" wrapText="1" shrinkToFit="1"/>
      <protection/>
    </xf>
    <xf numFmtId="0" fontId="8" fillId="0" borderId="20" xfId="0" applyFont="1" applyBorder="1" applyAlignment="1" applyProtection="1">
      <alignment horizontal="center" vertical="center" shrinkToFit="1"/>
      <protection/>
    </xf>
    <xf numFmtId="0" fontId="9" fillId="0" borderId="19" xfId="0" applyFont="1" applyBorder="1" applyAlignment="1" applyProtection="1">
      <alignment horizontal="center" shrinkToFi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86" xfId="0" applyFont="1" applyFill="1" applyBorder="1" applyAlignment="1" applyProtection="1">
      <alignment horizontal="center" vertical="center" wrapText="1"/>
      <protection/>
    </xf>
    <xf numFmtId="0" fontId="2" fillId="0" borderId="8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top"/>
      <protection/>
    </xf>
    <xf numFmtId="5" fontId="2" fillId="0" borderId="19" xfId="0" applyNumberFormat="1" applyFont="1" applyBorder="1" applyAlignment="1" applyProtection="1">
      <alignment horizontal="right" vertical="center" indent="1"/>
      <protection locked="0"/>
    </xf>
    <xf numFmtId="5" fontId="2" fillId="0" borderId="49" xfId="0" applyNumberFormat="1" applyFont="1" applyBorder="1" applyAlignment="1" applyProtection="1">
      <alignment horizontal="right" vertical="center" indent="1"/>
      <protection locked="0"/>
    </xf>
    <xf numFmtId="0" fontId="9" fillId="0" borderId="20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49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left" vertical="top" wrapText="1"/>
      <protection/>
    </xf>
    <xf numFmtId="0" fontId="2" fillId="0" borderId="28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5" fontId="2" fillId="0" borderId="22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190500</xdr:colOff>
      <xdr:row>3</xdr:row>
      <xdr:rowOff>28575</xdr:rowOff>
    </xdr:from>
    <xdr:to>
      <xdr:col>22</xdr:col>
      <xdr:colOff>85725</xdr:colOff>
      <xdr:row>5</xdr:row>
      <xdr:rowOff>371475</xdr:rowOff>
    </xdr:to>
    <xdr:sp>
      <xdr:nvSpPr>
        <xdr:cNvPr id="1" name="角丸四角形吹き出し 1"/>
        <xdr:cNvSpPr>
          <a:spLocks/>
        </xdr:cNvSpPr>
      </xdr:nvSpPr>
      <xdr:spPr>
        <a:xfrm>
          <a:off x="7372350" y="1228725"/>
          <a:ext cx="4143375" cy="1371600"/>
        </a:xfrm>
        <a:prstGeom prst="wedgeRoundRectCallout">
          <a:avLst>
            <a:gd name="adj1" fmla="val -50287"/>
            <a:gd name="adj2" fmla="val -6684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入力個所以外はロックされていますが、ここはロックされていないので、メールアドレスのコピーができます。</a:t>
          </a:r>
        </a:p>
      </xdr:txBody>
    </xdr:sp>
    <xdr:clientData/>
  </xdr:twoCellAnchor>
  <xdr:twoCellAnchor>
    <xdr:from>
      <xdr:col>0</xdr:col>
      <xdr:colOff>28575</xdr:colOff>
      <xdr:row>4</xdr:row>
      <xdr:rowOff>171450</xdr:rowOff>
    </xdr:from>
    <xdr:to>
      <xdr:col>2</xdr:col>
      <xdr:colOff>314325</xdr:colOff>
      <xdr:row>6</xdr:row>
      <xdr:rowOff>238125</xdr:rowOff>
    </xdr:to>
    <xdr:sp>
      <xdr:nvSpPr>
        <xdr:cNvPr id="2" name="角丸四角形吹き出し 3"/>
        <xdr:cNvSpPr>
          <a:spLocks/>
        </xdr:cNvSpPr>
      </xdr:nvSpPr>
      <xdr:spPr>
        <a:xfrm>
          <a:off x="28575" y="1885950"/>
          <a:ext cx="2238375" cy="1095375"/>
        </a:xfrm>
        <a:prstGeom prst="wedgeRoundRectCallout">
          <a:avLst>
            <a:gd name="adj1" fmla="val -5625"/>
            <a:gd name="adj2" fmla="val 9593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フリガナをクリックするとフリガナのみの編集ができます。</a:t>
          </a:r>
        </a:p>
      </xdr:txBody>
    </xdr:sp>
    <xdr:clientData/>
  </xdr:twoCellAnchor>
  <xdr:twoCellAnchor>
    <xdr:from>
      <xdr:col>15</xdr:col>
      <xdr:colOff>295275</xdr:colOff>
      <xdr:row>19</xdr:row>
      <xdr:rowOff>19050</xdr:rowOff>
    </xdr:from>
    <xdr:to>
      <xdr:col>21</xdr:col>
      <xdr:colOff>419100</xdr:colOff>
      <xdr:row>23</xdr:row>
      <xdr:rowOff>228600</xdr:rowOff>
    </xdr:to>
    <xdr:sp>
      <xdr:nvSpPr>
        <xdr:cNvPr id="3" name="角丸四角形吹き出し 6"/>
        <xdr:cNvSpPr>
          <a:spLocks/>
        </xdr:cNvSpPr>
      </xdr:nvSpPr>
      <xdr:spPr>
        <a:xfrm>
          <a:off x="7019925" y="8258175"/>
          <a:ext cx="4143375" cy="1600200"/>
        </a:xfrm>
        <a:prstGeom prst="wedgeRoundRectCallout">
          <a:avLst>
            <a:gd name="adj1" fmla="val -49597"/>
            <a:gd name="adj2" fmla="val -6297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団体、個人は数を入力すると金額が自動計算されます。審判委託費は、セル内をクリックし、右下に現れるプルタブをクリックし、金額を選択して下さい。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R25"/>
  <sheetViews>
    <sheetView zoomScalePageLayoutView="0" workbookViewId="0" topLeftCell="A17">
      <selection activeCell="F25" sqref="F25:O25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4.375" style="14" customWidth="1"/>
    <col min="10" max="14" width="5.00390625" style="14" customWidth="1"/>
    <col min="15" max="15" width="5.25390625" style="14" customWidth="1"/>
    <col min="16" max="16" width="6.00390625" style="14" bestFit="1" customWidth="1"/>
    <col min="17" max="17" width="9.00390625" style="14" customWidth="1"/>
    <col min="18" max="18" width="10.75390625" style="14" bestFit="1" customWidth="1"/>
    <col min="19" max="16384" width="9.00390625" style="14" customWidth="1"/>
  </cols>
  <sheetData>
    <row r="1" spans="1:16" ht="31.5" customHeight="1">
      <c r="A1" s="181" t="s">
        <v>82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6" ht="31.5" customHeight="1">
      <c r="A2" s="182" t="s">
        <v>16</v>
      </c>
      <c r="B2" s="182"/>
      <c r="C2" s="183" t="s">
        <v>14</v>
      </c>
      <c r="D2" s="184"/>
      <c r="E2" s="184"/>
      <c r="F2" s="184"/>
      <c r="G2" s="185"/>
      <c r="H2" s="183" t="s">
        <v>15</v>
      </c>
      <c r="I2" s="184"/>
      <c r="J2" s="184"/>
      <c r="K2" s="184"/>
      <c r="L2" s="184"/>
      <c r="M2" s="184"/>
      <c r="N2" s="184"/>
      <c r="O2" s="184"/>
      <c r="P2" s="185"/>
    </row>
    <row r="3" spans="1:16" ht="31.5" customHeight="1">
      <c r="A3" s="182"/>
      <c r="B3" s="182"/>
      <c r="C3" s="183"/>
      <c r="D3" s="184"/>
      <c r="E3" s="184"/>
      <c r="F3" s="184"/>
      <c r="G3" s="185"/>
      <c r="H3" s="186" t="s">
        <v>69</v>
      </c>
      <c r="I3" s="187"/>
      <c r="J3" s="187"/>
      <c r="K3" s="187"/>
      <c r="L3" s="187"/>
      <c r="M3" s="187"/>
      <c r="N3" s="187"/>
      <c r="O3" s="187"/>
      <c r="P3" s="188"/>
    </row>
    <row r="4" spans="1:18" ht="40.5" customHeight="1">
      <c r="A4" s="15" t="s">
        <v>4</v>
      </c>
      <c r="B4" s="173" t="s">
        <v>59</v>
      </c>
      <c r="C4" s="173"/>
      <c r="D4" s="173"/>
      <c r="E4" s="173"/>
      <c r="F4" s="173"/>
      <c r="G4" s="180" t="s">
        <v>23</v>
      </c>
      <c r="H4" s="180"/>
      <c r="I4" s="172" t="s">
        <v>5</v>
      </c>
      <c r="J4" s="172"/>
      <c r="K4" s="172"/>
      <c r="L4" s="173" t="s">
        <v>46</v>
      </c>
      <c r="M4" s="173"/>
      <c r="N4" s="173"/>
      <c r="O4" s="173"/>
      <c r="P4" s="16" t="s">
        <v>17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72" t="s">
        <v>29</v>
      </c>
      <c r="J5" s="172"/>
      <c r="K5" s="172"/>
      <c r="L5" s="173" t="s">
        <v>47</v>
      </c>
      <c r="M5" s="173"/>
      <c r="N5" s="173"/>
      <c r="O5" s="173"/>
      <c r="P5" s="19" t="s">
        <v>17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72" t="s">
        <v>0</v>
      </c>
      <c r="J6" s="172"/>
      <c r="K6" s="172"/>
      <c r="L6" s="173" t="s">
        <v>47</v>
      </c>
      <c r="M6" s="173"/>
      <c r="N6" s="173"/>
      <c r="O6" s="173"/>
      <c r="P6" s="19" t="s">
        <v>17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30</v>
      </c>
      <c r="C8" s="25" t="s">
        <v>11</v>
      </c>
      <c r="D8" s="174" t="s">
        <v>9</v>
      </c>
      <c r="E8" s="175"/>
      <c r="F8" s="175"/>
      <c r="G8" s="176"/>
      <c r="H8" s="177" t="s">
        <v>31</v>
      </c>
      <c r="I8" s="177"/>
      <c r="J8" s="177"/>
      <c r="K8" s="177"/>
      <c r="L8" s="177"/>
      <c r="M8" s="177"/>
      <c r="N8" s="177"/>
      <c r="O8" s="25" t="s">
        <v>10</v>
      </c>
    </row>
    <row r="9" spans="1:18" ht="31.5" customHeight="1">
      <c r="A9" s="178" t="s">
        <v>1</v>
      </c>
      <c r="B9" s="92" t="s">
        <v>40</v>
      </c>
      <c r="C9" s="93">
        <v>3</v>
      </c>
      <c r="D9" s="164">
        <v>123456789</v>
      </c>
      <c r="E9" s="165"/>
      <c r="F9" s="165"/>
      <c r="G9" s="166"/>
      <c r="H9" s="167">
        <v>2001</v>
      </c>
      <c r="I9" s="168"/>
      <c r="J9" s="26" t="s">
        <v>6</v>
      </c>
      <c r="K9" s="94">
        <v>4</v>
      </c>
      <c r="L9" s="26" t="s">
        <v>7</v>
      </c>
      <c r="M9" s="94">
        <v>9</v>
      </c>
      <c r="N9" s="27" t="s">
        <v>8</v>
      </c>
      <c r="O9" s="95">
        <v>18</v>
      </c>
      <c r="R9" s="91"/>
    </row>
    <row r="10" spans="1:15" ht="31.5" customHeight="1">
      <c r="A10" s="179"/>
      <c r="B10" s="96" t="s">
        <v>41</v>
      </c>
      <c r="C10" s="97">
        <v>3</v>
      </c>
      <c r="D10" s="169">
        <v>234567890</v>
      </c>
      <c r="E10" s="170"/>
      <c r="F10" s="170"/>
      <c r="G10" s="171"/>
      <c r="H10" s="159">
        <v>2001</v>
      </c>
      <c r="I10" s="160"/>
      <c r="J10" s="28" t="s">
        <v>6</v>
      </c>
      <c r="K10" s="98">
        <v>6</v>
      </c>
      <c r="L10" s="28" t="s">
        <v>7</v>
      </c>
      <c r="M10" s="98">
        <v>3</v>
      </c>
      <c r="N10" s="29" t="s">
        <v>8</v>
      </c>
      <c r="O10" s="99">
        <v>17</v>
      </c>
    </row>
    <row r="11" spans="1:15" ht="31.5" customHeight="1">
      <c r="A11" s="162"/>
      <c r="B11" s="96" t="s">
        <v>42</v>
      </c>
      <c r="C11" s="97">
        <v>3</v>
      </c>
      <c r="D11" s="169">
        <v>345678901</v>
      </c>
      <c r="E11" s="170"/>
      <c r="F11" s="170"/>
      <c r="G11" s="171"/>
      <c r="H11" s="159">
        <v>2001</v>
      </c>
      <c r="I11" s="160"/>
      <c r="J11" s="28" t="s">
        <v>6</v>
      </c>
      <c r="K11" s="98">
        <v>8</v>
      </c>
      <c r="L11" s="28" t="s">
        <v>7</v>
      </c>
      <c r="M11" s="98">
        <v>1</v>
      </c>
      <c r="N11" s="29" t="s">
        <v>8</v>
      </c>
      <c r="O11" s="99">
        <v>17</v>
      </c>
    </row>
    <row r="12" spans="1:16" ht="31.5" customHeight="1">
      <c r="A12" s="162"/>
      <c r="B12" s="100"/>
      <c r="C12" s="101"/>
      <c r="D12" s="151"/>
      <c r="E12" s="152"/>
      <c r="F12" s="152"/>
      <c r="G12" s="153"/>
      <c r="H12" s="154"/>
      <c r="I12" s="155"/>
      <c r="J12" s="30" t="s">
        <v>6</v>
      </c>
      <c r="K12" s="102"/>
      <c r="L12" s="30" t="s">
        <v>7</v>
      </c>
      <c r="M12" s="102"/>
      <c r="N12" s="31" t="s">
        <v>8</v>
      </c>
      <c r="O12" s="103"/>
      <c r="P12" s="32" t="s">
        <v>21</v>
      </c>
    </row>
    <row r="13" spans="1:16" ht="31.5" customHeight="1">
      <c r="A13" s="161" t="s">
        <v>2</v>
      </c>
      <c r="B13" s="92" t="s">
        <v>43</v>
      </c>
      <c r="C13" s="93">
        <v>3</v>
      </c>
      <c r="D13" s="164">
        <v>456789012</v>
      </c>
      <c r="E13" s="165"/>
      <c r="F13" s="165"/>
      <c r="G13" s="166"/>
      <c r="H13" s="167">
        <v>2001</v>
      </c>
      <c r="I13" s="168"/>
      <c r="J13" s="26" t="s">
        <v>6</v>
      </c>
      <c r="K13" s="94">
        <v>4</v>
      </c>
      <c r="L13" s="26" t="s">
        <v>7</v>
      </c>
      <c r="M13" s="94">
        <v>2</v>
      </c>
      <c r="N13" s="27" t="s">
        <v>8</v>
      </c>
      <c r="O13" s="95">
        <v>18</v>
      </c>
      <c r="P13" s="104" t="s">
        <v>44</v>
      </c>
    </row>
    <row r="14" spans="1:16" ht="31.5" customHeight="1">
      <c r="A14" s="162"/>
      <c r="B14" s="96" t="s">
        <v>45</v>
      </c>
      <c r="C14" s="97">
        <v>3</v>
      </c>
      <c r="D14" s="169">
        <v>567890123</v>
      </c>
      <c r="E14" s="170"/>
      <c r="F14" s="170"/>
      <c r="G14" s="171"/>
      <c r="H14" s="159">
        <v>2002</v>
      </c>
      <c r="I14" s="160"/>
      <c r="J14" s="28" t="s">
        <v>6</v>
      </c>
      <c r="K14" s="98">
        <v>4</v>
      </c>
      <c r="L14" s="28" t="s">
        <v>7</v>
      </c>
      <c r="M14" s="98">
        <v>1</v>
      </c>
      <c r="N14" s="29" t="s">
        <v>8</v>
      </c>
      <c r="O14" s="99">
        <v>17</v>
      </c>
      <c r="P14" s="105" t="s">
        <v>44</v>
      </c>
    </row>
    <row r="15" spans="1:15" ht="31.5" customHeight="1">
      <c r="A15" s="162"/>
      <c r="B15" s="96"/>
      <c r="C15" s="97"/>
      <c r="D15" s="169"/>
      <c r="E15" s="170"/>
      <c r="F15" s="170"/>
      <c r="G15" s="171"/>
      <c r="H15" s="159"/>
      <c r="I15" s="160"/>
      <c r="J15" s="28" t="s">
        <v>6</v>
      </c>
      <c r="K15" s="98"/>
      <c r="L15" s="28" t="s">
        <v>7</v>
      </c>
      <c r="M15" s="98"/>
      <c r="N15" s="29" t="s">
        <v>8</v>
      </c>
      <c r="O15" s="99"/>
    </row>
    <row r="16" spans="1:15" ht="31.5" customHeight="1">
      <c r="A16" s="163"/>
      <c r="B16" s="100"/>
      <c r="C16" s="101"/>
      <c r="D16" s="151"/>
      <c r="E16" s="152"/>
      <c r="F16" s="152"/>
      <c r="G16" s="153"/>
      <c r="H16" s="154"/>
      <c r="I16" s="155"/>
      <c r="J16" s="30" t="s">
        <v>6</v>
      </c>
      <c r="K16" s="102"/>
      <c r="L16" s="30" t="s">
        <v>7</v>
      </c>
      <c r="M16" s="102"/>
      <c r="N16" s="31" t="s">
        <v>8</v>
      </c>
      <c r="O16" s="103"/>
    </row>
    <row r="17" spans="1:16" ht="77.25" customHeight="1">
      <c r="A17" s="156" t="s">
        <v>35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2:16" ht="21" customHeight="1">
      <c r="B18" s="131" t="s">
        <v>13</v>
      </c>
      <c r="C18" s="132"/>
      <c r="D18" s="133"/>
      <c r="E18" s="33"/>
      <c r="F18" s="142" t="s">
        <v>34</v>
      </c>
      <c r="G18" s="142"/>
      <c r="H18" s="142"/>
      <c r="I18" s="142"/>
      <c r="J18" s="142"/>
      <c r="K18" s="142"/>
      <c r="L18" s="142"/>
      <c r="M18" s="142"/>
      <c r="N18" s="142"/>
      <c r="O18" s="142"/>
      <c r="P18" s="34"/>
    </row>
    <row r="19" spans="1:16" ht="30" customHeight="1">
      <c r="A19" s="34"/>
      <c r="B19" s="25" t="s">
        <v>33</v>
      </c>
      <c r="C19" s="143" t="s">
        <v>32</v>
      </c>
      <c r="D19" s="158"/>
      <c r="E19" s="33"/>
      <c r="F19" s="142" t="s">
        <v>26</v>
      </c>
      <c r="G19" s="143"/>
      <c r="H19" s="90">
        <v>1</v>
      </c>
      <c r="I19" s="144" t="s">
        <v>18</v>
      </c>
      <c r="J19" s="144"/>
      <c r="K19" s="144"/>
      <c r="L19" s="144"/>
      <c r="M19" s="145">
        <f>IF(ISERROR(0/LEN(H19*14000)),"",H19*14000)</f>
        <v>14000</v>
      </c>
      <c r="N19" s="146"/>
      <c r="O19" s="146"/>
      <c r="P19" s="34"/>
    </row>
    <row r="20" spans="1:17" ht="30" customHeight="1">
      <c r="A20" s="34"/>
      <c r="B20" s="106"/>
      <c r="C20" s="107"/>
      <c r="D20" s="35" t="s">
        <v>12</v>
      </c>
      <c r="E20" s="33"/>
      <c r="F20" s="142" t="s">
        <v>24</v>
      </c>
      <c r="G20" s="143"/>
      <c r="H20" s="90">
        <v>2</v>
      </c>
      <c r="I20" s="144" t="s">
        <v>28</v>
      </c>
      <c r="J20" s="144"/>
      <c r="K20" s="144"/>
      <c r="L20" s="144"/>
      <c r="M20" s="145">
        <f>IF(ISERROR(0/LEN(H20*5000)),"",(H20*5000))</f>
        <v>10000</v>
      </c>
      <c r="N20" s="146"/>
      <c r="O20" s="146"/>
      <c r="P20" s="34"/>
      <c r="Q20" s="36"/>
    </row>
    <row r="21" spans="1:17" ht="30" customHeight="1">
      <c r="A21" s="34"/>
      <c r="B21" s="108"/>
      <c r="C21" s="109"/>
      <c r="D21" s="37" t="s">
        <v>12</v>
      </c>
      <c r="E21" s="33"/>
      <c r="F21" s="147" t="s">
        <v>25</v>
      </c>
      <c r="G21" s="148"/>
      <c r="H21" s="149" t="s">
        <v>27</v>
      </c>
      <c r="I21" s="144"/>
      <c r="J21" s="144"/>
      <c r="K21" s="144"/>
      <c r="L21" s="144"/>
      <c r="M21" s="150">
        <v>10000</v>
      </c>
      <c r="N21" s="150"/>
      <c r="O21" s="145"/>
      <c r="P21" s="34"/>
      <c r="Q21" s="36"/>
    </row>
    <row r="22" spans="1:18" ht="29.25" customHeight="1">
      <c r="A22" s="34"/>
      <c r="E22" s="33"/>
      <c r="F22" s="127" t="s">
        <v>20</v>
      </c>
      <c r="G22" s="128"/>
      <c r="H22" s="128"/>
      <c r="I22" s="128"/>
      <c r="J22" s="128"/>
      <c r="K22" s="128"/>
      <c r="L22" s="128"/>
      <c r="M22" s="129">
        <f>SUM(M19:O21)</f>
        <v>34000</v>
      </c>
      <c r="N22" s="129"/>
      <c r="O22" s="130"/>
      <c r="P22" s="34"/>
      <c r="Q22" s="36"/>
      <c r="R22" s="36"/>
    </row>
    <row r="23" spans="1:18" ht="20.25" customHeight="1">
      <c r="A23" s="34"/>
      <c r="B23" s="131" t="s">
        <v>19</v>
      </c>
      <c r="C23" s="132"/>
      <c r="D23" s="133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34" t="s">
        <v>48</v>
      </c>
      <c r="C24" s="135"/>
      <c r="D24" s="136"/>
      <c r="E24" s="34"/>
      <c r="F24" s="34"/>
      <c r="H24" s="39"/>
      <c r="I24" s="141">
        <v>2024</v>
      </c>
      <c r="J24" s="141"/>
      <c r="K24" s="33" t="s">
        <v>6</v>
      </c>
      <c r="L24" s="33">
        <v>4</v>
      </c>
      <c r="M24" s="33" t="s">
        <v>7</v>
      </c>
      <c r="N24" s="33">
        <v>1</v>
      </c>
      <c r="O24" s="33" t="s">
        <v>8</v>
      </c>
      <c r="P24" s="34"/>
    </row>
    <row r="25" spans="1:16" ht="30" customHeight="1">
      <c r="A25" s="34"/>
      <c r="B25" s="137"/>
      <c r="C25" s="138"/>
      <c r="D25" s="139"/>
      <c r="E25" s="34"/>
      <c r="F25" s="140" t="s">
        <v>22</v>
      </c>
      <c r="G25" s="140"/>
      <c r="H25" s="140"/>
      <c r="I25" s="140"/>
      <c r="J25" s="140"/>
      <c r="K25" s="140"/>
      <c r="L25" s="140"/>
      <c r="M25" s="140"/>
      <c r="N25" s="140"/>
      <c r="O25" s="140"/>
      <c r="P25" s="34"/>
    </row>
    <row r="28" ht="21"/>
    <row r="29" ht="21"/>
    <row r="30" ht="21"/>
  </sheetData>
  <sheetProtection selectLockedCells="1"/>
  <mergeCells count="55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A13:A16"/>
    <mergeCell ref="D13:G13"/>
    <mergeCell ref="H13:I13"/>
    <mergeCell ref="D14:G14"/>
    <mergeCell ref="H14:I14"/>
    <mergeCell ref="D15:G15"/>
    <mergeCell ref="H15:I15"/>
    <mergeCell ref="D16:G16"/>
    <mergeCell ref="H16:I16"/>
    <mergeCell ref="A17:P17"/>
    <mergeCell ref="B18:D18"/>
    <mergeCell ref="F18:O18"/>
    <mergeCell ref="C19:D19"/>
    <mergeCell ref="F19:G19"/>
    <mergeCell ref="I19:L19"/>
    <mergeCell ref="M19:O19"/>
    <mergeCell ref="F20:G20"/>
    <mergeCell ref="I20:L20"/>
    <mergeCell ref="M20:O20"/>
    <mergeCell ref="F21:G21"/>
    <mergeCell ref="H21:L21"/>
    <mergeCell ref="M21:O21"/>
    <mergeCell ref="F22:L22"/>
    <mergeCell ref="M22:O22"/>
    <mergeCell ref="B23:D23"/>
    <mergeCell ref="B24:D24"/>
    <mergeCell ref="B25:D25"/>
    <mergeCell ref="F25:O25"/>
    <mergeCell ref="I24:J24"/>
  </mergeCells>
  <conditionalFormatting sqref="M19:O22">
    <cfRule type="cellIs" priority="1" dxfId="7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0"/>
  <sheetViews>
    <sheetView zoomScaleSheetLayoutView="115" workbookViewId="0" topLeftCell="A27">
      <selection activeCell="A1" sqref="A1"/>
    </sheetView>
  </sheetViews>
  <sheetFormatPr defaultColWidth="9.00390625" defaultRowHeight="13.5"/>
  <cols>
    <col min="1" max="20" width="4.125" style="110" customWidth="1"/>
    <col min="21" max="16384" width="9.00390625" style="110" customWidth="1"/>
  </cols>
  <sheetData>
    <row r="1" ht="18.75" customHeight="1"/>
    <row r="2" spans="1:20" ht="40.5" customHeight="1">
      <c r="A2" s="209" t="s">
        <v>55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1:20" ht="18" customHeight="1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ht="40.5" customHeight="1" thickBot="1">
      <c r="A4" s="189" t="s">
        <v>68</v>
      </c>
      <c r="B4" s="190"/>
      <c r="C4" s="190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2"/>
    </row>
    <row r="5" spans="1:20" ht="18" customHeight="1" thickBo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22" ht="40.5" customHeight="1">
      <c r="A6" s="199" t="s">
        <v>4</v>
      </c>
      <c r="B6" s="200"/>
      <c r="C6" s="200"/>
      <c r="D6" s="230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00" t="s">
        <v>23</v>
      </c>
      <c r="S6" s="200"/>
      <c r="T6" s="201"/>
      <c r="U6" s="113"/>
      <c r="V6" s="113"/>
    </row>
    <row r="7" spans="1:22" ht="40.5" customHeight="1" thickBot="1">
      <c r="A7" s="202" t="s">
        <v>49</v>
      </c>
      <c r="B7" s="203"/>
      <c r="C7" s="203"/>
      <c r="D7" s="232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03" t="s">
        <v>50</v>
      </c>
      <c r="S7" s="203"/>
      <c r="T7" s="204"/>
      <c r="U7" s="113"/>
      <c r="V7" s="113"/>
    </row>
    <row r="8" spans="1:19" ht="18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</row>
    <row r="9" spans="1:20" ht="18" customHeight="1">
      <c r="A9" s="245" t="s">
        <v>56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</row>
    <row r="10" spans="1:20" ht="18" customHeight="1">
      <c r="A10" s="245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</row>
    <row r="11" spans="1:20" ht="18" customHeight="1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</row>
    <row r="12" spans="1:19" ht="18" customHeight="1" thickBo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20" ht="25.5" customHeight="1" thickBot="1">
      <c r="A13" s="214" t="s">
        <v>57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  <c r="P13" s="217" t="s">
        <v>11</v>
      </c>
      <c r="Q13" s="215"/>
      <c r="R13" s="217" t="s">
        <v>58</v>
      </c>
      <c r="S13" s="215"/>
      <c r="T13" s="234"/>
    </row>
    <row r="14" spans="1:20" ht="18" customHeight="1">
      <c r="A14" s="207" t="s">
        <v>51</v>
      </c>
      <c r="B14" s="218" t="s">
        <v>52</v>
      </c>
      <c r="C14" s="219"/>
      <c r="D14" s="220"/>
      <c r="E14" s="218" t="s">
        <v>53</v>
      </c>
      <c r="F14" s="219"/>
      <c r="G14" s="219"/>
      <c r="H14" s="224"/>
      <c r="I14" s="224"/>
      <c r="J14" s="224"/>
      <c r="K14" s="224"/>
      <c r="L14" s="224"/>
      <c r="M14" s="224"/>
      <c r="N14" s="224"/>
      <c r="O14" s="225"/>
      <c r="P14" s="226"/>
      <c r="Q14" s="227"/>
      <c r="R14" s="226"/>
      <c r="S14" s="227"/>
      <c r="T14" s="235"/>
    </row>
    <row r="15" spans="1:20" ht="40.5" customHeight="1">
      <c r="A15" s="208"/>
      <c r="B15" s="221"/>
      <c r="C15" s="222"/>
      <c r="D15" s="223"/>
      <c r="E15" s="221"/>
      <c r="F15" s="222"/>
      <c r="G15" s="222"/>
      <c r="H15" s="222"/>
      <c r="I15" s="222"/>
      <c r="J15" s="222"/>
      <c r="K15" s="222"/>
      <c r="L15" s="222"/>
      <c r="M15" s="222"/>
      <c r="N15" s="222"/>
      <c r="O15" s="223"/>
      <c r="P15" s="228"/>
      <c r="Q15" s="229"/>
      <c r="R15" s="236"/>
      <c r="S15" s="237"/>
      <c r="T15" s="238"/>
    </row>
    <row r="16" spans="1:20" ht="18" customHeight="1">
      <c r="A16" s="205" t="s">
        <v>54</v>
      </c>
      <c r="B16" s="198" t="s">
        <v>52</v>
      </c>
      <c r="C16" s="193"/>
      <c r="D16" s="194"/>
      <c r="E16" s="198" t="s">
        <v>53</v>
      </c>
      <c r="F16" s="193"/>
      <c r="G16" s="193"/>
      <c r="H16" s="193"/>
      <c r="I16" s="193"/>
      <c r="J16" s="193"/>
      <c r="K16" s="193"/>
      <c r="L16" s="193"/>
      <c r="M16" s="193"/>
      <c r="N16" s="193"/>
      <c r="O16" s="194"/>
      <c r="P16" s="210"/>
      <c r="Q16" s="211"/>
      <c r="R16" s="239"/>
      <c r="S16" s="240"/>
      <c r="T16" s="241"/>
    </row>
    <row r="17" spans="1:20" ht="40.5" customHeight="1" thickBot="1">
      <c r="A17" s="206"/>
      <c r="B17" s="195"/>
      <c r="C17" s="196"/>
      <c r="D17" s="197"/>
      <c r="E17" s="195"/>
      <c r="F17" s="196"/>
      <c r="G17" s="196"/>
      <c r="H17" s="196"/>
      <c r="I17" s="196"/>
      <c r="J17" s="196"/>
      <c r="K17" s="196"/>
      <c r="L17" s="196"/>
      <c r="M17" s="196"/>
      <c r="N17" s="196"/>
      <c r="O17" s="197"/>
      <c r="P17" s="212"/>
      <c r="Q17" s="213"/>
      <c r="R17" s="242"/>
      <c r="S17" s="243"/>
      <c r="T17" s="244"/>
    </row>
    <row r="18" spans="1:20" ht="18" customHeight="1">
      <c r="A18" s="207" t="s">
        <v>51</v>
      </c>
      <c r="B18" s="218" t="s">
        <v>52</v>
      </c>
      <c r="C18" s="219"/>
      <c r="D18" s="220"/>
      <c r="E18" s="218" t="s">
        <v>53</v>
      </c>
      <c r="F18" s="219"/>
      <c r="G18" s="219"/>
      <c r="H18" s="224"/>
      <c r="I18" s="224"/>
      <c r="J18" s="224"/>
      <c r="K18" s="224"/>
      <c r="L18" s="224"/>
      <c r="M18" s="224"/>
      <c r="N18" s="224"/>
      <c r="O18" s="225"/>
      <c r="P18" s="226"/>
      <c r="Q18" s="227"/>
      <c r="R18" s="226"/>
      <c r="S18" s="227"/>
      <c r="T18" s="235"/>
    </row>
    <row r="19" spans="1:20" ht="40.5" customHeight="1">
      <c r="A19" s="208"/>
      <c r="B19" s="221"/>
      <c r="C19" s="222"/>
      <c r="D19" s="223"/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3"/>
      <c r="P19" s="228"/>
      <c r="Q19" s="229"/>
      <c r="R19" s="236"/>
      <c r="S19" s="237"/>
      <c r="T19" s="238"/>
    </row>
    <row r="20" spans="1:20" ht="18" customHeight="1">
      <c r="A20" s="205" t="s">
        <v>54</v>
      </c>
      <c r="B20" s="198" t="s">
        <v>52</v>
      </c>
      <c r="C20" s="193"/>
      <c r="D20" s="194"/>
      <c r="E20" s="198" t="s">
        <v>53</v>
      </c>
      <c r="F20" s="193"/>
      <c r="G20" s="193"/>
      <c r="H20" s="193"/>
      <c r="I20" s="193"/>
      <c r="J20" s="193"/>
      <c r="K20" s="193"/>
      <c r="L20" s="193"/>
      <c r="M20" s="193"/>
      <c r="N20" s="193"/>
      <c r="O20" s="194"/>
      <c r="P20" s="210"/>
      <c r="Q20" s="211"/>
      <c r="R20" s="239"/>
      <c r="S20" s="240"/>
      <c r="T20" s="241"/>
    </row>
    <row r="21" spans="1:20" ht="40.5" customHeight="1" thickBot="1">
      <c r="A21" s="206"/>
      <c r="B21" s="195"/>
      <c r="C21" s="196"/>
      <c r="D21" s="197"/>
      <c r="E21" s="195"/>
      <c r="F21" s="196"/>
      <c r="G21" s="196"/>
      <c r="H21" s="196"/>
      <c r="I21" s="196"/>
      <c r="J21" s="196"/>
      <c r="K21" s="196"/>
      <c r="L21" s="196"/>
      <c r="M21" s="196"/>
      <c r="N21" s="196"/>
      <c r="O21" s="197"/>
      <c r="P21" s="212"/>
      <c r="Q21" s="213"/>
      <c r="R21" s="242"/>
      <c r="S21" s="243"/>
      <c r="T21" s="244"/>
    </row>
    <row r="22" spans="1:20" ht="18" customHeight="1">
      <c r="A22" s="207" t="s">
        <v>51</v>
      </c>
      <c r="B22" s="218" t="s">
        <v>52</v>
      </c>
      <c r="C22" s="219"/>
      <c r="D22" s="220"/>
      <c r="E22" s="218" t="s">
        <v>53</v>
      </c>
      <c r="F22" s="219"/>
      <c r="G22" s="219"/>
      <c r="H22" s="224"/>
      <c r="I22" s="224"/>
      <c r="J22" s="224"/>
      <c r="K22" s="224"/>
      <c r="L22" s="224"/>
      <c r="M22" s="224"/>
      <c r="N22" s="224"/>
      <c r="O22" s="225"/>
      <c r="P22" s="226"/>
      <c r="Q22" s="227"/>
      <c r="R22" s="226"/>
      <c r="S22" s="227"/>
      <c r="T22" s="235"/>
    </row>
    <row r="23" spans="1:20" ht="40.5" customHeight="1">
      <c r="A23" s="208"/>
      <c r="B23" s="221"/>
      <c r="C23" s="222"/>
      <c r="D23" s="223"/>
      <c r="E23" s="221"/>
      <c r="F23" s="222"/>
      <c r="G23" s="222"/>
      <c r="H23" s="222"/>
      <c r="I23" s="222"/>
      <c r="J23" s="222"/>
      <c r="K23" s="222"/>
      <c r="L23" s="222"/>
      <c r="M23" s="222"/>
      <c r="N23" s="222"/>
      <c r="O23" s="223"/>
      <c r="P23" s="228"/>
      <c r="Q23" s="229"/>
      <c r="R23" s="236"/>
      <c r="S23" s="237"/>
      <c r="T23" s="238"/>
    </row>
    <row r="24" spans="1:20" ht="18" customHeight="1">
      <c r="A24" s="205" t="s">
        <v>54</v>
      </c>
      <c r="B24" s="198" t="s">
        <v>52</v>
      </c>
      <c r="C24" s="193"/>
      <c r="D24" s="194"/>
      <c r="E24" s="198" t="s">
        <v>53</v>
      </c>
      <c r="F24" s="193"/>
      <c r="G24" s="193"/>
      <c r="H24" s="193"/>
      <c r="I24" s="193"/>
      <c r="J24" s="193"/>
      <c r="K24" s="193"/>
      <c r="L24" s="193"/>
      <c r="M24" s="193"/>
      <c r="N24" s="193"/>
      <c r="O24" s="194"/>
      <c r="P24" s="210"/>
      <c r="Q24" s="211"/>
      <c r="R24" s="239"/>
      <c r="S24" s="240"/>
      <c r="T24" s="241"/>
    </row>
    <row r="25" spans="1:20" ht="40.5" customHeight="1" thickBot="1">
      <c r="A25" s="206"/>
      <c r="B25" s="195"/>
      <c r="C25" s="196"/>
      <c r="D25" s="197"/>
      <c r="E25" s="195"/>
      <c r="F25" s="196"/>
      <c r="G25" s="196"/>
      <c r="H25" s="196"/>
      <c r="I25" s="196"/>
      <c r="J25" s="196"/>
      <c r="K25" s="196"/>
      <c r="L25" s="196"/>
      <c r="M25" s="196"/>
      <c r="N25" s="196"/>
      <c r="O25" s="197"/>
      <c r="P25" s="212"/>
      <c r="Q25" s="213"/>
      <c r="R25" s="242"/>
      <c r="S25" s="243"/>
      <c r="T25" s="244"/>
    </row>
    <row r="26" spans="1:20" ht="18" customHeight="1">
      <c r="A26" s="207" t="s">
        <v>51</v>
      </c>
      <c r="B26" s="218" t="s">
        <v>52</v>
      </c>
      <c r="C26" s="219"/>
      <c r="D26" s="220"/>
      <c r="E26" s="218" t="s">
        <v>53</v>
      </c>
      <c r="F26" s="219"/>
      <c r="G26" s="219"/>
      <c r="H26" s="224"/>
      <c r="I26" s="224"/>
      <c r="J26" s="224"/>
      <c r="K26" s="224"/>
      <c r="L26" s="224"/>
      <c r="M26" s="224"/>
      <c r="N26" s="224"/>
      <c r="O26" s="225"/>
      <c r="P26" s="226"/>
      <c r="Q26" s="227"/>
      <c r="R26" s="226"/>
      <c r="S26" s="227"/>
      <c r="T26" s="235"/>
    </row>
    <row r="27" spans="1:20" ht="40.5" customHeight="1">
      <c r="A27" s="208"/>
      <c r="B27" s="221"/>
      <c r="C27" s="222"/>
      <c r="D27" s="223"/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3"/>
      <c r="P27" s="228"/>
      <c r="Q27" s="229"/>
      <c r="R27" s="236"/>
      <c r="S27" s="237"/>
      <c r="T27" s="238"/>
    </row>
    <row r="28" spans="1:20" ht="18" customHeight="1">
      <c r="A28" s="205" t="s">
        <v>54</v>
      </c>
      <c r="B28" s="198" t="s">
        <v>52</v>
      </c>
      <c r="C28" s="193"/>
      <c r="D28" s="194"/>
      <c r="E28" s="198" t="s">
        <v>53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4"/>
      <c r="P28" s="210"/>
      <c r="Q28" s="211"/>
      <c r="R28" s="239"/>
      <c r="S28" s="240"/>
      <c r="T28" s="241"/>
    </row>
    <row r="29" spans="1:20" ht="40.5" customHeight="1" thickBot="1">
      <c r="A29" s="206"/>
      <c r="B29" s="195"/>
      <c r="C29" s="196"/>
      <c r="D29" s="197"/>
      <c r="E29" s="195"/>
      <c r="F29" s="196"/>
      <c r="G29" s="196"/>
      <c r="H29" s="196"/>
      <c r="I29" s="196"/>
      <c r="J29" s="196"/>
      <c r="K29" s="196"/>
      <c r="L29" s="196"/>
      <c r="M29" s="196"/>
      <c r="N29" s="196"/>
      <c r="O29" s="197"/>
      <c r="P29" s="212"/>
      <c r="Q29" s="213"/>
      <c r="R29" s="242"/>
      <c r="S29" s="243"/>
      <c r="T29" s="244"/>
    </row>
    <row r="30" spans="1:19" ht="15" customHeight="1">
      <c r="A30" s="112"/>
      <c r="B30" s="112"/>
      <c r="C30" s="112"/>
      <c r="D30" s="112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</row>
  </sheetData>
  <sheetProtection selectLockedCells="1"/>
  <mergeCells count="77">
    <mergeCell ref="R24:T25"/>
    <mergeCell ref="A26:A27"/>
    <mergeCell ref="A9:T11"/>
    <mergeCell ref="R14:T15"/>
    <mergeCell ref="R16:T17"/>
    <mergeCell ref="R18:T19"/>
    <mergeCell ref="R20:T21"/>
    <mergeCell ref="R22:T23"/>
    <mergeCell ref="B27:D27"/>
    <mergeCell ref="E27:O27"/>
    <mergeCell ref="D6:Q6"/>
    <mergeCell ref="D7:Q7"/>
    <mergeCell ref="R13:T13"/>
    <mergeCell ref="P28:Q29"/>
    <mergeCell ref="B26:D26"/>
    <mergeCell ref="E26:G26"/>
    <mergeCell ref="H26:O26"/>
    <mergeCell ref="P26:Q27"/>
    <mergeCell ref="R26:T27"/>
    <mergeCell ref="R28:T29"/>
    <mergeCell ref="A28:A29"/>
    <mergeCell ref="B28:D28"/>
    <mergeCell ref="E23:O23"/>
    <mergeCell ref="A24:A25"/>
    <mergeCell ref="B24:D24"/>
    <mergeCell ref="B23:D23"/>
    <mergeCell ref="E24:G24"/>
    <mergeCell ref="A22:A23"/>
    <mergeCell ref="B22:D22"/>
    <mergeCell ref="E22:G22"/>
    <mergeCell ref="P22:Q23"/>
    <mergeCell ref="P18:Q19"/>
    <mergeCell ref="B19:D19"/>
    <mergeCell ref="E19:O19"/>
    <mergeCell ref="B21:D21"/>
    <mergeCell ref="B18:D18"/>
    <mergeCell ref="H18:O18"/>
    <mergeCell ref="B16:D16"/>
    <mergeCell ref="P24:Q25"/>
    <mergeCell ref="P20:Q21"/>
    <mergeCell ref="E14:G14"/>
    <mergeCell ref="H14:O14"/>
    <mergeCell ref="P14:Q15"/>
    <mergeCell ref="H20:O20"/>
    <mergeCell ref="E21:O21"/>
    <mergeCell ref="E18:G18"/>
    <mergeCell ref="H22:O22"/>
    <mergeCell ref="B17:D17"/>
    <mergeCell ref="A2:T2"/>
    <mergeCell ref="P16:Q17"/>
    <mergeCell ref="A13:O13"/>
    <mergeCell ref="P13:Q13"/>
    <mergeCell ref="A14:A15"/>
    <mergeCell ref="B14:D14"/>
    <mergeCell ref="B15:D15"/>
    <mergeCell ref="E15:O15"/>
    <mergeCell ref="A16:A17"/>
    <mergeCell ref="H16:O16"/>
    <mergeCell ref="B29:D29"/>
    <mergeCell ref="E29:O29"/>
    <mergeCell ref="A6:C6"/>
    <mergeCell ref="R6:T6"/>
    <mergeCell ref="A7:C7"/>
    <mergeCell ref="R7:T7"/>
    <mergeCell ref="A20:A21"/>
    <mergeCell ref="B20:D20"/>
    <mergeCell ref="A18:A19"/>
    <mergeCell ref="A4:C4"/>
    <mergeCell ref="D4:T4"/>
    <mergeCell ref="H24:O24"/>
    <mergeCell ref="B25:D25"/>
    <mergeCell ref="E25:O25"/>
    <mergeCell ref="E28:G28"/>
    <mergeCell ref="H28:O28"/>
    <mergeCell ref="E17:O17"/>
    <mergeCell ref="E20:G20"/>
    <mergeCell ref="E16:G16"/>
  </mergeCells>
  <dataValidations count="1">
    <dataValidation type="list" allowBlank="1" showInputMessage="1" showErrorMessage="1" sqref="R14:T29">
      <formula1>"団体,個人"</formula1>
    </dataValidation>
  </dataValidations>
  <printOptions/>
  <pageMargins left="0.984251968503937" right="0.984251968503937" top="0.7874015748031497" bottom="0.5905511811023623" header="0.5118110236220472" footer="0.5118110236220472"/>
  <pageSetup horizontalDpi="600" verticalDpi="6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U15"/>
  <sheetViews>
    <sheetView zoomScalePageLayoutView="0" workbookViewId="0" topLeftCell="A1">
      <selection activeCell="C1" sqref="C1:O1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50390625" style="14" bestFit="1" customWidth="1"/>
    <col min="4" max="7" width="4.25390625" style="14" customWidth="1"/>
    <col min="8" max="9" width="4.625" style="14" customWidth="1"/>
    <col min="10" max="14" width="5.125" style="14" customWidth="1"/>
    <col min="15" max="15" width="5.50390625" style="14" bestFit="1" customWidth="1"/>
    <col min="16" max="16384" width="9.00390625" style="14" customWidth="1"/>
  </cols>
  <sheetData>
    <row r="1" spans="1:15" ht="40.5" customHeight="1">
      <c r="A1" s="142" t="s">
        <v>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20" ht="40.5" customHeight="1">
      <c r="A2" s="50"/>
      <c r="N2" s="125"/>
      <c r="O2" s="126" t="s">
        <v>36</v>
      </c>
      <c r="P2" s="50"/>
      <c r="Q2" s="50"/>
      <c r="R2" s="50"/>
      <c r="S2" s="50"/>
      <c r="T2" s="50"/>
    </row>
    <row r="3" spans="1:21" ht="40.5" customHeight="1">
      <c r="A3" s="15" t="s">
        <v>4</v>
      </c>
      <c r="B3" s="261"/>
      <c r="C3" s="261"/>
      <c r="D3" s="261"/>
      <c r="E3" s="261"/>
      <c r="F3" s="261"/>
      <c r="G3" s="262" t="s">
        <v>23</v>
      </c>
      <c r="H3" s="262"/>
      <c r="I3" s="52"/>
      <c r="J3" s="52"/>
      <c r="K3" s="52"/>
      <c r="L3" s="61"/>
      <c r="M3" s="61"/>
      <c r="P3" s="51"/>
      <c r="Q3" s="50"/>
      <c r="R3" s="50"/>
      <c r="S3" s="50"/>
      <c r="T3" s="50"/>
      <c r="U3" s="50"/>
    </row>
    <row r="4" spans="1:14" ht="40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5" ht="40.5" customHeight="1">
      <c r="A5" s="23"/>
      <c r="B5" s="24" t="s">
        <v>39</v>
      </c>
      <c r="C5" s="25" t="s">
        <v>11</v>
      </c>
      <c r="D5" s="174" t="s">
        <v>9</v>
      </c>
      <c r="E5" s="175"/>
      <c r="F5" s="175"/>
      <c r="G5" s="176"/>
      <c r="H5" s="177" t="s">
        <v>31</v>
      </c>
      <c r="I5" s="177"/>
      <c r="J5" s="177"/>
      <c r="K5" s="177"/>
      <c r="L5" s="177"/>
      <c r="M5" s="177"/>
      <c r="N5" s="177"/>
      <c r="O5" s="25" t="s">
        <v>10</v>
      </c>
    </row>
    <row r="6" spans="1:15" ht="40.5" customHeight="1">
      <c r="A6" s="161" t="s">
        <v>2</v>
      </c>
      <c r="B6" s="53"/>
      <c r="C6" s="54"/>
      <c r="D6" s="256"/>
      <c r="E6" s="257"/>
      <c r="F6" s="257"/>
      <c r="G6" s="258"/>
      <c r="H6" s="259"/>
      <c r="I6" s="260"/>
      <c r="J6" s="56" t="s">
        <v>6</v>
      </c>
      <c r="K6" s="55"/>
      <c r="L6" s="56" t="s">
        <v>7</v>
      </c>
      <c r="M6" s="55"/>
      <c r="N6" s="58" t="s">
        <v>8</v>
      </c>
      <c r="O6" s="57"/>
    </row>
    <row r="7" spans="1:15" ht="40.5" customHeight="1">
      <c r="A7" s="162"/>
      <c r="B7" s="42"/>
      <c r="C7" s="3"/>
      <c r="D7" s="246"/>
      <c r="E7" s="247"/>
      <c r="F7" s="247"/>
      <c r="G7" s="248"/>
      <c r="H7" s="249"/>
      <c r="I7" s="250"/>
      <c r="J7" s="28" t="s">
        <v>6</v>
      </c>
      <c r="K7" s="46"/>
      <c r="L7" s="28" t="s">
        <v>7</v>
      </c>
      <c r="M7" s="46"/>
      <c r="N7" s="59" t="s">
        <v>8</v>
      </c>
      <c r="O7" s="9"/>
    </row>
    <row r="8" spans="1:15" ht="40.5" customHeight="1">
      <c r="A8" s="162"/>
      <c r="B8" s="42"/>
      <c r="C8" s="3"/>
      <c r="D8" s="246"/>
      <c r="E8" s="247"/>
      <c r="F8" s="247"/>
      <c r="G8" s="248"/>
      <c r="H8" s="249"/>
      <c r="I8" s="250"/>
      <c r="J8" s="28" t="s">
        <v>6</v>
      </c>
      <c r="K8" s="46"/>
      <c r="L8" s="28" t="s">
        <v>7</v>
      </c>
      <c r="M8" s="46"/>
      <c r="N8" s="59" t="s">
        <v>8</v>
      </c>
      <c r="O8" s="9"/>
    </row>
    <row r="9" spans="1:15" ht="40.5" customHeight="1">
      <c r="A9" s="162"/>
      <c r="B9" s="42"/>
      <c r="C9" s="3"/>
      <c r="D9" s="246"/>
      <c r="E9" s="247"/>
      <c r="F9" s="247"/>
      <c r="G9" s="248"/>
      <c r="H9" s="249"/>
      <c r="I9" s="250"/>
      <c r="J9" s="28" t="s">
        <v>6</v>
      </c>
      <c r="K9" s="46"/>
      <c r="L9" s="28" t="s">
        <v>7</v>
      </c>
      <c r="M9" s="46"/>
      <c r="N9" s="59" t="s">
        <v>8</v>
      </c>
      <c r="O9" s="9"/>
    </row>
    <row r="10" spans="1:15" ht="40.5" customHeight="1">
      <c r="A10" s="162"/>
      <c r="B10" s="42"/>
      <c r="C10" s="3"/>
      <c r="D10" s="246"/>
      <c r="E10" s="247"/>
      <c r="F10" s="247"/>
      <c r="G10" s="248"/>
      <c r="H10" s="249"/>
      <c r="I10" s="250"/>
      <c r="J10" s="28" t="s">
        <v>6</v>
      </c>
      <c r="K10" s="46"/>
      <c r="L10" s="28" t="s">
        <v>7</v>
      </c>
      <c r="M10" s="46"/>
      <c r="N10" s="59" t="s">
        <v>8</v>
      </c>
      <c r="O10" s="9"/>
    </row>
    <row r="11" spans="1:15" ht="40.5" customHeight="1">
      <c r="A11" s="162"/>
      <c r="B11" s="42"/>
      <c r="C11" s="3"/>
      <c r="D11" s="246"/>
      <c r="E11" s="247"/>
      <c r="F11" s="247"/>
      <c r="G11" s="248"/>
      <c r="H11" s="249"/>
      <c r="I11" s="250"/>
      <c r="J11" s="28" t="s">
        <v>6</v>
      </c>
      <c r="K11" s="46"/>
      <c r="L11" s="28" t="s">
        <v>7</v>
      </c>
      <c r="M11" s="46"/>
      <c r="N11" s="59" t="s">
        <v>8</v>
      </c>
      <c r="O11" s="9"/>
    </row>
    <row r="12" spans="1:15" ht="40.5" customHeight="1">
      <c r="A12" s="162"/>
      <c r="B12" s="42"/>
      <c r="C12" s="3"/>
      <c r="D12" s="246"/>
      <c r="E12" s="247"/>
      <c r="F12" s="247"/>
      <c r="G12" s="248"/>
      <c r="H12" s="249"/>
      <c r="I12" s="250"/>
      <c r="J12" s="28" t="s">
        <v>6</v>
      </c>
      <c r="K12" s="46"/>
      <c r="L12" s="28" t="s">
        <v>7</v>
      </c>
      <c r="M12" s="46"/>
      <c r="N12" s="59" t="s">
        <v>8</v>
      </c>
      <c r="O12" s="9"/>
    </row>
    <row r="13" spans="1:15" ht="40.5" customHeight="1">
      <c r="A13" s="162"/>
      <c r="B13" s="42"/>
      <c r="C13" s="3"/>
      <c r="D13" s="246"/>
      <c r="E13" s="247"/>
      <c r="F13" s="247"/>
      <c r="G13" s="248"/>
      <c r="H13" s="249"/>
      <c r="I13" s="250"/>
      <c r="J13" s="28" t="s">
        <v>6</v>
      </c>
      <c r="K13" s="46"/>
      <c r="L13" s="28" t="s">
        <v>7</v>
      </c>
      <c r="M13" s="46"/>
      <c r="N13" s="59" t="s">
        <v>8</v>
      </c>
      <c r="O13" s="9"/>
    </row>
    <row r="14" spans="1:15" ht="40.5" customHeight="1">
      <c r="A14" s="162"/>
      <c r="B14" s="42"/>
      <c r="C14" s="3"/>
      <c r="D14" s="246"/>
      <c r="E14" s="247"/>
      <c r="F14" s="247"/>
      <c r="G14" s="248"/>
      <c r="H14" s="249"/>
      <c r="I14" s="250"/>
      <c r="J14" s="28" t="s">
        <v>6</v>
      </c>
      <c r="K14" s="46"/>
      <c r="L14" s="28" t="s">
        <v>7</v>
      </c>
      <c r="M14" s="46"/>
      <c r="N14" s="59" t="s">
        <v>8</v>
      </c>
      <c r="O14" s="9"/>
    </row>
    <row r="15" spans="1:15" ht="40.5" customHeight="1">
      <c r="A15" s="163"/>
      <c r="B15" s="43"/>
      <c r="C15" s="4"/>
      <c r="D15" s="251"/>
      <c r="E15" s="252"/>
      <c r="F15" s="252"/>
      <c r="G15" s="253"/>
      <c r="H15" s="254"/>
      <c r="I15" s="255"/>
      <c r="J15" s="30" t="s">
        <v>6</v>
      </c>
      <c r="K15" s="47"/>
      <c r="L15" s="30" t="s">
        <v>7</v>
      </c>
      <c r="M15" s="47"/>
      <c r="N15" s="60" t="s">
        <v>8</v>
      </c>
      <c r="O15" s="10"/>
    </row>
    <row r="31" ht="22.5"/>
    <row r="41" ht="22.5"/>
  </sheetData>
  <sheetProtection selectLockedCells="1"/>
  <mergeCells count="27">
    <mergeCell ref="H11:I11"/>
    <mergeCell ref="C1:O1"/>
    <mergeCell ref="A1:B1"/>
    <mergeCell ref="D5:G5"/>
    <mergeCell ref="H5:N5"/>
    <mergeCell ref="B3:F3"/>
    <mergeCell ref="G3:H3"/>
    <mergeCell ref="A6:A15"/>
    <mergeCell ref="D7:G7"/>
    <mergeCell ref="H7:I7"/>
    <mergeCell ref="D8:G8"/>
    <mergeCell ref="H8:I8"/>
    <mergeCell ref="D6:G6"/>
    <mergeCell ref="H6:I6"/>
    <mergeCell ref="D13:G13"/>
    <mergeCell ref="H13:I13"/>
    <mergeCell ref="D14:G14"/>
    <mergeCell ref="D12:G12"/>
    <mergeCell ref="H12:I12"/>
    <mergeCell ref="D15:G15"/>
    <mergeCell ref="H15:I15"/>
    <mergeCell ref="D9:G9"/>
    <mergeCell ref="H9:I9"/>
    <mergeCell ref="H14:I14"/>
    <mergeCell ref="D10:G10"/>
    <mergeCell ref="H10:I10"/>
    <mergeCell ref="D11:G11"/>
  </mergeCells>
  <printOptions/>
  <pageMargins left="0.7086614173228347" right="0.5118110236220472" top="0.98425196850393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tabSelected="1" zoomScalePageLayoutView="0" workbookViewId="0" topLeftCell="A1">
      <selection activeCell="A3" sqref="A3:G3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3.75390625" style="14" customWidth="1"/>
    <col min="10" max="10" width="5.625" style="14" customWidth="1"/>
    <col min="11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263" t="s">
        <v>70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1:16" ht="31.5" customHeight="1">
      <c r="A2" s="182" t="s">
        <v>16</v>
      </c>
      <c r="B2" s="182"/>
      <c r="C2" s="183" t="s">
        <v>14</v>
      </c>
      <c r="D2" s="184"/>
      <c r="E2" s="184"/>
      <c r="F2" s="184"/>
      <c r="G2" s="185"/>
      <c r="H2" s="183" t="s">
        <v>15</v>
      </c>
      <c r="I2" s="184"/>
      <c r="J2" s="184"/>
      <c r="K2" s="184"/>
      <c r="L2" s="184"/>
      <c r="M2" s="184"/>
      <c r="N2" s="184"/>
      <c r="O2" s="184"/>
      <c r="P2" s="185"/>
    </row>
    <row r="3" spans="1:16" ht="31.5" customHeight="1">
      <c r="A3" s="182" t="s">
        <v>71</v>
      </c>
      <c r="B3" s="182"/>
      <c r="C3" s="183" t="s">
        <v>72</v>
      </c>
      <c r="D3" s="184"/>
      <c r="E3" s="184"/>
      <c r="F3" s="184"/>
      <c r="G3" s="185"/>
      <c r="H3" s="186" t="s">
        <v>69</v>
      </c>
      <c r="I3" s="187"/>
      <c r="J3" s="187"/>
      <c r="K3" s="187"/>
      <c r="L3" s="187"/>
      <c r="M3" s="187"/>
      <c r="N3" s="187"/>
      <c r="O3" s="187"/>
      <c r="P3" s="188"/>
    </row>
    <row r="4" spans="1:18" ht="40.5" customHeight="1">
      <c r="A4" s="15" t="s">
        <v>4</v>
      </c>
      <c r="B4" s="265"/>
      <c r="C4" s="265"/>
      <c r="D4" s="265"/>
      <c r="E4" s="265"/>
      <c r="F4" s="265"/>
      <c r="G4" s="180" t="s">
        <v>23</v>
      </c>
      <c r="H4" s="180"/>
      <c r="I4" s="172" t="s">
        <v>5</v>
      </c>
      <c r="J4" s="172"/>
      <c r="K4" s="172"/>
      <c r="L4" s="265"/>
      <c r="M4" s="265"/>
      <c r="N4" s="265"/>
      <c r="O4" s="265"/>
      <c r="P4" s="16" t="s">
        <v>17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72" t="s">
        <v>29</v>
      </c>
      <c r="J5" s="172"/>
      <c r="K5" s="172"/>
      <c r="L5" s="265"/>
      <c r="M5" s="265"/>
      <c r="N5" s="265"/>
      <c r="O5" s="265"/>
      <c r="P5" s="19" t="s">
        <v>17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72" t="s">
        <v>0</v>
      </c>
      <c r="J6" s="172"/>
      <c r="K6" s="172"/>
      <c r="L6" s="265"/>
      <c r="M6" s="265"/>
      <c r="N6" s="265"/>
      <c r="O6" s="265"/>
      <c r="P6" s="19" t="s">
        <v>17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30</v>
      </c>
      <c r="C8" s="25" t="s">
        <v>11</v>
      </c>
      <c r="D8" s="174" t="s">
        <v>9</v>
      </c>
      <c r="E8" s="175"/>
      <c r="F8" s="175"/>
      <c r="G8" s="176"/>
      <c r="H8" s="177" t="s">
        <v>31</v>
      </c>
      <c r="I8" s="177"/>
      <c r="J8" s="177"/>
      <c r="K8" s="177"/>
      <c r="L8" s="177"/>
      <c r="M8" s="177"/>
      <c r="N8" s="177"/>
      <c r="O8" s="25" t="s">
        <v>10</v>
      </c>
    </row>
    <row r="9" spans="1:15" ht="31.5" customHeight="1">
      <c r="A9" s="178" t="s">
        <v>1</v>
      </c>
      <c r="B9" s="41"/>
      <c r="C9" s="2"/>
      <c r="D9" s="266"/>
      <c r="E9" s="267"/>
      <c r="F9" s="267"/>
      <c r="G9" s="268"/>
      <c r="H9" s="269"/>
      <c r="I9" s="270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5" ht="31.5" customHeight="1">
      <c r="A10" s="179"/>
      <c r="B10" s="42"/>
      <c r="C10" s="3"/>
      <c r="D10" s="246"/>
      <c r="E10" s="247"/>
      <c r="F10" s="247"/>
      <c r="G10" s="248"/>
      <c r="H10" s="271"/>
      <c r="I10" s="272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5" ht="31.5" customHeight="1">
      <c r="A11" s="162"/>
      <c r="B11" s="42"/>
      <c r="C11" s="3"/>
      <c r="D11" s="246"/>
      <c r="E11" s="247"/>
      <c r="F11" s="247"/>
      <c r="G11" s="248"/>
      <c r="H11" s="271"/>
      <c r="I11" s="272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6" ht="31.5" customHeight="1" thickBot="1">
      <c r="A12" s="162"/>
      <c r="B12" s="63"/>
      <c r="C12" s="64"/>
      <c r="D12" s="273"/>
      <c r="E12" s="274"/>
      <c r="F12" s="274"/>
      <c r="G12" s="275"/>
      <c r="H12" s="276"/>
      <c r="I12" s="277"/>
      <c r="J12" s="65" t="s">
        <v>6</v>
      </c>
      <c r="K12" s="66"/>
      <c r="L12" s="65" t="s">
        <v>7</v>
      </c>
      <c r="M12" s="66"/>
      <c r="N12" s="67" t="s">
        <v>8</v>
      </c>
      <c r="O12" s="68"/>
      <c r="P12" s="62"/>
    </row>
    <row r="13" spans="1:16" ht="31.5" customHeight="1" thickTop="1">
      <c r="A13" s="278" t="s">
        <v>3</v>
      </c>
      <c r="B13" s="75"/>
      <c r="C13" s="76"/>
      <c r="D13" s="280"/>
      <c r="E13" s="281"/>
      <c r="F13" s="281"/>
      <c r="G13" s="282"/>
      <c r="H13" s="283"/>
      <c r="I13" s="284"/>
      <c r="J13" s="77" t="s">
        <v>6</v>
      </c>
      <c r="K13" s="78"/>
      <c r="L13" s="77" t="s">
        <v>7</v>
      </c>
      <c r="M13" s="78"/>
      <c r="N13" s="79" t="s">
        <v>8</v>
      </c>
      <c r="O13" s="80"/>
      <c r="P13" s="89"/>
    </row>
    <row r="14" spans="1:16" ht="31.5" customHeight="1" thickBot="1">
      <c r="A14" s="279"/>
      <c r="B14" s="81"/>
      <c r="C14" s="82"/>
      <c r="D14" s="285"/>
      <c r="E14" s="286"/>
      <c r="F14" s="286"/>
      <c r="G14" s="287"/>
      <c r="H14" s="288"/>
      <c r="I14" s="289"/>
      <c r="J14" s="83" t="s">
        <v>6</v>
      </c>
      <c r="K14" s="84"/>
      <c r="L14" s="83" t="s">
        <v>7</v>
      </c>
      <c r="M14" s="84"/>
      <c r="N14" s="85" t="s">
        <v>8</v>
      </c>
      <c r="O14" s="86"/>
      <c r="P14" s="89"/>
    </row>
    <row r="15" spans="1:15" ht="31.5" customHeight="1" thickTop="1">
      <c r="A15" s="162" t="s">
        <v>2</v>
      </c>
      <c r="B15" s="69"/>
      <c r="C15" s="70"/>
      <c r="D15" s="290"/>
      <c r="E15" s="291"/>
      <c r="F15" s="291"/>
      <c r="G15" s="292"/>
      <c r="H15" s="293"/>
      <c r="I15" s="294"/>
      <c r="J15" s="71" t="s">
        <v>6</v>
      </c>
      <c r="K15" s="72"/>
      <c r="L15" s="71" t="s">
        <v>7</v>
      </c>
      <c r="M15" s="72"/>
      <c r="N15" s="73" t="s">
        <v>8</v>
      </c>
      <c r="O15" s="74"/>
    </row>
    <row r="16" spans="1:15" ht="31.5" customHeight="1">
      <c r="A16" s="163"/>
      <c r="B16" s="43"/>
      <c r="C16" s="4"/>
      <c r="D16" s="251"/>
      <c r="E16" s="252"/>
      <c r="F16" s="252"/>
      <c r="G16" s="253"/>
      <c r="H16" s="295"/>
      <c r="I16" s="296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6" ht="77.25" customHeight="1">
      <c r="A17" s="297" t="s">
        <v>60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</row>
    <row r="18" spans="2:16" ht="21" customHeight="1">
      <c r="B18" s="131" t="s">
        <v>13</v>
      </c>
      <c r="C18" s="132"/>
      <c r="D18" s="133"/>
      <c r="E18" s="33"/>
      <c r="F18" s="142" t="s">
        <v>34</v>
      </c>
      <c r="G18" s="142"/>
      <c r="H18" s="142"/>
      <c r="I18" s="142"/>
      <c r="J18" s="142"/>
      <c r="K18" s="142"/>
      <c r="L18" s="142"/>
      <c r="M18" s="142"/>
      <c r="N18" s="142"/>
      <c r="O18" s="142"/>
      <c r="P18" s="34"/>
    </row>
    <row r="19" spans="1:16" ht="30" customHeight="1">
      <c r="A19" s="34"/>
      <c r="B19" s="25" t="s">
        <v>33</v>
      </c>
      <c r="C19" s="143" t="s">
        <v>32</v>
      </c>
      <c r="D19" s="158"/>
      <c r="E19" s="33"/>
      <c r="F19" s="142" t="s">
        <v>26</v>
      </c>
      <c r="G19" s="143"/>
      <c r="H19" s="13"/>
      <c r="I19" s="144" t="s">
        <v>63</v>
      </c>
      <c r="J19" s="144"/>
      <c r="K19" s="144"/>
      <c r="L19" s="144"/>
      <c r="M19" s="145">
        <f>IF(ISERROR(0/LEN(H19*30000)),"",H19*30000)</f>
        <v>0</v>
      </c>
      <c r="N19" s="146"/>
      <c r="O19" s="146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42" t="s">
        <v>24</v>
      </c>
      <c r="G20" s="143"/>
      <c r="H20" s="13"/>
      <c r="I20" s="144" t="s">
        <v>64</v>
      </c>
      <c r="J20" s="144"/>
      <c r="K20" s="144"/>
      <c r="L20" s="144"/>
      <c r="M20" s="145">
        <f>IF(ISERROR(0/LEN(H20*3000)),"",(H20*3000))</f>
        <v>0</v>
      </c>
      <c r="N20" s="146"/>
      <c r="O20" s="146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47" t="s">
        <v>25</v>
      </c>
      <c r="G21" s="148"/>
      <c r="H21" s="149" t="s">
        <v>27</v>
      </c>
      <c r="I21" s="144"/>
      <c r="J21" s="144"/>
      <c r="K21" s="144"/>
      <c r="L21" s="144"/>
      <c r="M21" s="299"/>
      <c r="N21" s="299"/>
      <c r="O21" s="300"/>
      <c r="P21" s="34"/>
      <c r="Q21" s="36"/>
    </row>
    <row r="22" spans="1:18" ht="29.25" customHeight="1">
      <c r="A22" s="34"/>
      <c r="E22" s="33"/>
      <c r="F22" s="127" t="s">
        <v>20</v>
      </c>
      <c r="G22" s="128"/>
      <c r="H22" s="128"/>
      <c r="I22" s="128"/>
      <c r="J22" s="128"/>
      <c r="K22" s="128"/>
      <c r="L22" s="128"/>
      <c r="M22" s="129">
        <f>SUM(M19:O21)</f>
        <v>0</v>
      </c>
      <c r="N22" s="129"/>
      <c r="O22" s="130"/>
      <c r="P22" s="34"/>
      <c r="Q22" s="36"/>
      <c r="R22" s="36"/>
    </row>
    <row r="23" spans="1:18" ht="20.25" customHeight="1">
      <c r="A23" s="34"/>
      <c r="B23" s="131" t="s">
        <v>19</v>
      </c>
      <c r="C23" s="132"/>
      <c r="D23" s="133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17"/>
      <c r="C24" s="119"/>
      <c r="D24" s="120"/>
      <c r="E24" s="34"/>
      <c r="F24" s="34"/>
      <c r="H24" s="39"/>
      <c r="I24" s="40"/>
      <c r="J24" s="33">
        <v>2024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118"/>
      <c r="C25" s="121"/>
      <c r="D25" s="122"/>
      <c r="E25" s="34"/>
      <c r="F25" s="140" t="s">
        <v>22</v>
      </c>
      <c r="G25" s="140"/>
      <c r="H25" s="140"/>
      <c r="I25" s="140"/>
      <c r="J25" s="140"/>
      <c r="K25" s="140"/>
      <c r="L25" s="140"/>
      <c r="M25" s="140"/>
      <c r="N25" s="140"/>
      <c r="O25" s="140"/>
      <c r="P25" s="34"/>
    </row>
    <row r="28" ht="21"/>
    <row r="29" ht="21"/>
    <row r="30" ht="21"/>
  </sheetData>
  <sheetProtection selectLockedCells="1"/>
  <mergeCells count="53">
    <mergeCell ref="F22:L22"/>
    <mergeCell ref="M22:O22"/>
    <mergeCell ref="B23:D23"/>
    <mergeCell ref="F25:O25"/>
    <mergeCell ref="F20:G20"/>
    <mergeCell ref="I20:L20"/>
    <mergeCell ref="M20:O20"/>
    <mergeCell ref="F21:G21"/>
    <mergeCell ref="H21:L21"/>
    <mergeCell ref="M21:O21"/>
    <mergeCell ref="B18:D18"/>
    <mergeCell ref="F18:O18"/>
    <mergeCell ref="C19:D19"/>
    <mergeCell ref="F19:G19"/>
    <mergeCell ref="I19:L19"/>
    <mergeCell ref="M19:O19"/>
    <mergeCell ref="A15:A16"/>
    <mergeCell ref="D15:G15"/>
    <mergeCell ref="H15:I15"/>
    <mergeCell ref="D16:G16"/>
    <mergeCell ref="H16:I16"/>
    <mergeCell ref="A17:P17"/>
    <mergeCell ref="H11:I11"/>
    <mergeCell ref="D12:G12"/>
    <mergeCell ref="H12:I12"/>
    <mergeCell ref="A13:A14"/>
    <mergeCell ref="D13:G13"/>
    <mergeCell ref="H13:I13"/>
    <mergeCell ref="D14:G14"/>
    <mergeCell ref="H14:I14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B4:F4"/>
    <mergeCell ref="G4:H4"/>
    <mergeCell ref="I4:K4"/>
    <mergeCell ref="L4:O4"/>
    <mergeCell ref="I5:K5"/>
    <mergeCell ref="L5:O5"/>
    <mergeCell ref="A1:P1"/>
    <mergeCell ref="A2:B2"/>
    <mergeCell ref="C2:G2"/>
    <mergeCell ref="H2:P2"/>
    <mergeCell ref="A3:B3"/>
    <mergeCell ref="C3:G3"/>
    <mergeCell ref="H3:P3"/>
  </mergeCells>
  <conditionalFormatting sqref="M19:O22">
    <cfRule type="cellIs" priority="1" dxfId="7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1">
      <selection activeCell="F25" sqref="F25:O25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3.75390625" style="14" customWidth="1"/>
    <col min="10" max="10" width="5.50390625" style="14" customWidth="1"/>
    <col min="11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301" t="s">
        <v>73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31.5" customHeight="1">
      <c r="A2" s="182" t="s">
        <v>16</v>
      </c>
      <c r="B2" s="182"/>
      <c r="C2" s="183" t="s">
        <v>14</v>
      </c>
      <c r="D2" s="184"/>
      <c r="E2" s="184"/>
      <c r="F2" s="184"/>
      <c r="G2" s="185"/>
      <c r="H2" s="183" t="s">
        <v>15</v>
      </c>
      <c r="I2" s="184"/>
      <c r="J2" s="184"/>
      <c r="K2" s="184"/>
      <c r="L2" s="184"/>
      <c r="M2" s="184"/>
      <c r="N2" s="184"/>
      <c r="O2" s="184"/>
      <c r="P2" s="185"/>
    </row>
    <row r="3" spans="1:16" ht="31.5" customHeight="1">
      <c r="A3" s="182" t="s">
        <v>71</v>
      </c>
      <c r="B3" s="182"/>
      <c r="C3" s="183" t="s">
        <v>72</v>
      </c>
      <c r="D3" s="184"/>
      <c r="E3" s="184"/>
      <c r="F3" s="184"/>
      <c r="G3" s="185"/>
      <c r="H3" s="186" t="s">
        <v>69</v>
      </c>
      <c r="I3" s="187"/>
      <c r="J3" s="187"/>
      <c r="K3" s="187"/>
      <c r="L3" s="187"/>
      <c r="M3" s="187"/>
      <c r="N3" s="187"/>
      <c r="O3" s="187"/>
      <c r="P3" s="188"/>
    </row>
    <row r="4" spans="1:18" ht="40.5" customHeight="1">
      <c r="A4" s="15" t="s">
        <v>4</v>
      </c>
      <c r="B4" s="265"/>
      <c r="C4" s="265"/>
      <c r="D4" s="265"/>
      <c r="E4" s="265"/>
      <c r="F4" s="265"/>
      <c r="G4" s="180" t="s">
        <v>23</v>
      </c>
      <c r="H4" s="180"/>
      <c r="I4" s="172" t="s">
        <v>5</v>
      </c>
      <c r="J4" s="172"/>
      <c r="K4" s="172"/>
      <c r="L4" s="265"/>
      <c r="M4" s="265"/>
      <c r="N4" s="265"/>
      <c r="O4" s="265"/>
      <c r="P4" s="16" t="s">
        <v>17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72" t="s">
        <v>29</v>
      </c>
      <c r="J5" s="172"/>
      <c r="K5" s="172"/>
      <c r="L5" s="265"/>
      <c r="M5" s="265"/>
      <c r="N5" s="265"/>
      <c r="O5" s="265"/>
      <c r="P5" s="19" t="s">
        <v>17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72" t="s">
        <v>0</v>
      </c>
      <c r="J6" s="172"/>
      <c r="K6" s="172"/>
      <c r="L6" s="265"/>
      <c r="M6" s="265"/>
      <c r="N6" s="265"/>
      <c r="O6" s="265"/>
      <c r="P6" s="19" t="s">
        <v>17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30</v>
      </c>
      <c r="C8" s="25" t="s">
        <v>11</v>
      </c>
      <c r="D8" s="174" t="s">
        <v>9</v>
      </c>
      <c r="E8" s="175"/>
      <c r="F8" s="175"/>
      <c r="G8" s="176"/>
      <c r="H8" s="177" t="s">
        <v>31</v>
      </c>
      <c r="I8" s="177"/>
      <c r="J8" s="177"/>
      <c r="K8" s="177"/>
      <c r="L8" s="177"/>
      <c r="M8" s="177"/>
      <c r="N8" s="177"/>
      <c r="O8" s="25" t="s">
        <v>10</v>
      </c>
    </row>
    <row r="9" spans="1:15" ht="31.5" customHeight="1">
      <c r="A9" s="178" t="s">
        <v>1</v>
      </c>
      <c r="B9" s="41"/>
      <c r="C9" s="2"/>
      <c r="D9" s="266"/>
      <c r="E9" s="267"/>
      <c r="F9" s="267"/>
      <c r="G9" s="268"/>
      <c r="H9" s="269"/>
      <c r="I9" s="270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5" ht="31.5" customHeight="1">
      <c r="A10" s="179"/>
      <c r="B10" s="42"/>
      <c r="C10" s="3"/>
      <c r="D10" s="246"/>
      <c r="E10" s="247"/>
      <c r="F10" s="247"/>
      <c r="G10" s="248"/>
      <c r="H10" s="271"/>
      <c r="I10" s="272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5" ht="31.5" customHeight="1">
      <c r="A11" s="162"/>
      <c r="B11" s="42"/>
      <c r="C11" s="3"/>
      <c r="D11" s="246"/>
      <c r="E11" s="247"/>
      <c r="F11" s="247"/>
      <c r="G11" s="248"/>
      <c r="H11" s="271"/>
      <c r="I11" s="272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6" ht="31.5" customHeight="1">
      <c r="A12" s="162"/>
      <c r="B12" s="43"/>
      <c r="C12" s="4"/>
      <c r="D12" s="251"/>
      <c r="E12" s="252"/>
      <c r="F12" s="252"/>
      <c r="G12" s="253"/>
      <c r="H12" s="295"/>
      <c r="I12" s="296"/>
      <c r="J12" s="30" t="s">
        <v>6</v>
      </c>
      <c r="K12" s="7"/>
      <c r="L12" s="30" t="s">
        <v>7</v>
      </c>
      <c r="M12" s="7"/>
      <c r="N12" s="31" t="s">
        <v>8</v>
      </c>
      <c r="O12" s="10"/>
      <c r="P12" s="32" t="s">
        <v>21</v>
      </c>
    </row>
    <row r="13" spans="1:16" ht="31.5" customHeight="1">
      <c r="A13" s="161" t="s">
        <v>2</v>
      </c>
      <c r="B13" s="41"/>
      <c r="C13" s="2"/>
      <c r="D13" s="266"/>
      <c r="E13" s="267"/>
      <c r="F13" s="267"/>
      <c r="G13" s="268"/>
      <c r="H13" s="269"/>
      <c r="I13" s="270"/>
      <c r="J13" s="26" t="s">
        <v>6</v>
      </c>
      <c r="K13" s="5"/>
      <c r="L13" s="26" t="s">
        <v>7</v>
      </c>
      <c r="M13" s="5"/>
      <c r="N13" s="27" t="s">
        <v>8</v>
      </c>
      <c r="O13" s="8"/>
      <c r="P13" s="11"/>
    </row>
    <row r="14" spans="1:16" ht="31.5" customHeight="1">
      <c r="A14" s="162"/>
      <c r="B14" s="42"/>
      <c r="C14" s="3"/>
      <c r="D14" s="246"/>
      <c r="E14" s="247"/>
      <c r="F14" s="247"/>
      <c r="G14" s="248"/>
      <c r="H14" s="271"/>
      <c r="I14" s="272"/>
      <c r="J14" s="28" t="s">
        <v>6</v>
      </c>
      <c r="K14" s="6"/>
      <c r="L14" s="28" t="s">
        <v>7</v>
      </c>
      <c r="M14" s="6"/>
      <c r="N14" s="29" t="s">
        <v>8</v>
      </c>
      <c r="O14" s="9"/>
      <c r="P14" s="12"/>
    </row>
    <row r="15" spans="1:15" ht="31.5" customHeight="1">
      <c r="A15" s="162"/>
      <c r="B15" s="42"/>
      <c r="C15" s="3"/>
      <c r="D15" s="246"/>
      <c r="E15" s="247"/>
      <c r="F15" s="247"/>
      <c r="G15" s="248"/>
      <c r="H15" s="271"/>
      <c r="I15" s="272"/>
      <c r="J15" s="28" t="s">
        <v>6</v>
      </c>
      <c r="K15" s="6"/>
      <c r="L15" s="28" t="s">
        <v>7</v>
      </c>
      <c r="M15" s="6"/>
      <c r="N15" s="29" t="s">
        <v>8</v>
      </c>
      <c r="O15" s="9"/>
    </row>
    <row r="16" spans="1:15" ht="31.5" customHeight="1">
      <c r="A16" s="163"/>
      <c r="B16" s="43"/>
      <c r="C16" s="4"/>
      <c r="D16" s="251"/>
      <c r="E16" s="252"/>
      <c r="F16" s="252"/>
      <c r="G16" s="253"/>
      <c r="H16" s="295"/>
      <c r="I16" s="296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6" ht="77.25" customHeight="1">
      <c r="A17" s="156" t="s">
        <v>35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2:16" ht="21" customHeight="1">
      <c r="B18" s="131" t="s">
        <v>13</v>
      </c>
      <c r="C18" s="132"/>
      <c r="D18" s="133"/>
      <c r="E18" s="33"/>
      <c r="F18" s="142" t="s">
        <v>34</v>
      </c>
      <c r="G18" s="142"/>
      <c r="H18" s="142"/>
      <c r="I18" s="142"/>
      <c r="J18" s="142"/>
      <c r="K18" s="142"/>
      <c r="L18" s="142"/>
      <c r="M18" s="142"/>
      <c r="N18" s="142"/>
      <c r="O18" s="142"/>
      <c r="P18" s="34"/>
    </row>
    <row r="19" spans="1:16" ht="30" customHeight="1">
      <c r="A19" s="34"/>
      <c r="B19" s="25" t="s">
        <v>33</v>
      </c>
      <c r="C19" s="143" t="s">
        <v>32</v>
      </c>
      <c r="D19" s="158"/>
      <c r="E19" s="33"/>
      <c r="F19" s="142" t="s">
        <v>26</v>
      </c>
      <c r="G19" s="143"/>
      <c r="H19" s="13"/>
      <c r="I19" s="144" t="s">
        <v>18</v>
      </c>
      <c r="J19" s="144"/>
      <c r="K19" s="144"/>
      <c r="L19" s="144"/>
      <c r="M19" s="145">
        <f>IF(ISERROR(0/LEN(H19*14000)),"",H19*14000)</f>
        <v>0</v>
      </c>
      <c r="N19" s="146"/>
      <c r="O19" s="146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42" t="s">
        <v>24</v>
      </c>
      <c r="G20" s="143"/>
      <c r="H20" s="13"/>
      <c r="I20" s="144" t="s">
        <v>28</v>
      </c>
      <c r="J20" s="144"/>
      <c r="K20" s="144"/>
      <c r="L20" s="144"/>
      <c r="M20" s="145">
        <f>IF(ISERROR(0/LEN(H20*5000)),"",(H20*5000))</f>
        <v>0</v>
      </c>
      <c r="N20" s="146"/>
      <c r="O20" s="146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47" t="s">
        <v>25</v>
      </c>
      <c r="G21" s="148"/>
      <c r="H21" s="149" t="s">
        <v>27</v>
      </c>
      <c r="I21" s="144"/>
      <c r="J21" s="144"/>
      <c r="K21" s="144"/>
      <c r="L21" s="144"/>
      <c r="M21" s="299"/>
      <c r="N21" s="299"/>
      <c r="O21" s="300"/>
      <c r="P21" s="34"/>
      <c r="Q21" s="36"/>
    </row>
    <row r="22" spans="1:18" ht="29.25" customHeight="1">
      <c r="A22" s="34"/>
      <c r="E22" s="33"/>
      <c r="F22" s="127" t="s">
        <v>20</v>
      </c>
      <c r="G22" s="128"/>
      <c r="H22" s="128"/>
      <c r="I22" s="128"/>
      <c r="J22" s="128"/>
      <c r="K22" s="128"/>
      <c r="L22" s="128"/>
      <c r="M22" s="129">
        <f>SUM(M19:O21)</f>
        <v>0</v>
      </c>
      <c r="N22" s="129"/>
      <c r="O22" s="130"/>
      <c r="P22" s="34"/>
      <c r="Q22" s="36"/>
      <c r="R22" s="36"/>
    </row>
    <row r="23" spans="1:18" ht="20.25" customHeight="1">
      <c r="A23" s="34"/>
      <c r="B23" s="131" t="s">
        <v>19</v>
      </c>
      <c r="C23" s="132"/>
      <c r="D23" s="133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17"/>
      <c r="C24" s="119"/>
      <c r="D24" s="120"/>
      <c r="E24" s="34"/>
      <c r="F24" s="34"/>
      <c r="H24" s="39"/>
      <c r="I24" s="34"/>
      <c r="J24" s="124">
        <v>2024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118"/>
      <c r="C25" s="121"/>
      <c r="D25" s="122"/>
      <c r="E25" s="34"/>
      <c r="F25" s="140" t="s">
        <v>22</v>
      </c>
      <c r="G25" s="140"/>
      <c r="H25" s="140"/>
      <c r="I25" s="140"/>
      <c r="J25" s="140"/>
      <c r="K25" s="140"/>
      <c r="L25" s="140"/>
      <c r="M25" s="140"/>
      <c r="N25" s="140"/>
      <c r="O25" s="140"/>
      <c r="P25" s="34"/>
    </row>
    <row r="28" ht="22.5"/>
    <row r="29" ht="22.5"/>
    <row r="30" ht="22.5"/>
  </sheetData>
  <sheetProtection selectLockedCells="1"/>
  <mergeCells count="52">
    <mergeCell ref="M20:O20"/>
    <mergeCell ref="A17:P17"/>
    <mergeCell ref="H21:L21"/>
    <mergeCell ref="M21:O21"/>
    <mergeCell ref="M22:O22"/>
    <mergeCell ref="F22:L22"/>
    <mergeCell ref="I19:L19"/>
    <mergeCell ref="I20:L20"/>
    <mergeCell ref="B18:D18"/>
    <mergeCell ref="F19:G19"/>
    <mergeCell ref="B23:D23"/>
    <mergeCell ref="F20:G20"/>
    <mergeCell ref="F21:G21"/>
    <mergeCell ref="F18:O18"/>
    <mergeCell ref="M19:O19"/>
    <mergeCell ref="B4:F4"/>
    <mergeCell ref="D15:G15"/>
    <mergeCell ref="D16:G16"/>
    <mergeCell ref="I6:K6"/>
    <mergeCell ref="H14:I14"/>
    <mergeCell ref="H3:P3"/>
    <mergeCell ref="L6:O6"/>
    <mergeCell ref="G4:H4"/>
    <mergeCell ref="L5:O5"/>
    <mergeCell ref="I4:K4"/>
    <mergeCell ref="I5:K5"/>
    <mergeCell ref="A9:A12"/>
    <mergeCell ref="D8:G8"/>
    <mergeCell ref="D9:G9"/>
    <mergeCell ref="D10:G10"/>
    <mergeCell ref="D11:G11"/>
    <mergeCell ref="D12:G12"/>
    <mergeCell ref="F25:O25"/>
    <mergeCell ref="H8:N8"/>
    <mergeCell ref="H13:I13"/>
    <mergeCell ref="H15:I15"/>
    <mergeCell ref="H16:I16"/>
    <mergeCell ref="C19:D19"/>
    <mergeCell ref="D13:G13"/>
    <mergeCell ref="D14:G14"/>
    <mergeCell ref="H11:I11"/>
    <mergeCell ref="H12:I12"/>
    <mergeCell ref="A13:A16"/>
    <mergeCell ref="H2:P2"/>
    <mergeCell ref="H9:I9"/>
    <mergeCell ref="H10:I10"/>
    <mergeCell ref="A1:P1"/>
    <mergeCell ref="L4:O4"/>
    <mergeCell ref="A2:B2"/>
    <mergeCell ref="A3:B3"/>
    <mergeCell ref="C2:G2"/>
    <mergeCell ref="C3:G3"/>
  </mergeCells>
  <conditionalFormatting sqref="M19:O22">
    <cfRule type="cellIs" priority="1" dxfId="7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1">
      <selection activeCell="B4" sqref="B4:F4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3.75390625" style="14" customWidth="1"/>
    <col min="10" max="10" width="5.50390625" style="14" customWidth="1"/>
    <col min="11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263" t="s">
        <v>74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1:16" ht="31.5" customHeight="1">
      <c r="A2" s="182" t="s">
        <v>16</v>
      </c>
      <c r="B2" s="182"/>
      <c r="C2" s="183" t="s">
        <v>14</v>
      </c>
      <c r="D2" s="184"/>
      <c r="E2" s="184"/>
      <c r="F2" s="184"/>
      <c r="G2" s="185"/>
      <c r="H2" s="183" t="s">
        <v>15</v>
      </c>
      <c r="I2" s="184"/>
      <c r="J2" s="184"/>
      <c r="K2" s="184"/>
      <c r="L2" s="184"/>
      <c r="M2" s="184"/>
      <c r="N2" s="184"/>
      <c r="O2" s="184"/>
      <c r="P2" s="185"/>
    </row>
    <row r="3" spans="1:16" ht="31.5" customHeight="1">
      <c r="A3" s="182" t="s">
        <v>75</v>
      </c>
      <c r="B3" s="182"/>
      <c r="C3" s="302" t="s">
        <v>76</v>
      </c>
      <c r="D3" s="303"/>
      <c r="E3" s="303"/>
      <c r="F3" s="303"/>
      <c r="G3" s="304"/>
      <c r="H3" s="186" t="s">
        <v>69</v>
      </c>
      <c r="I3" s="187"/>
      <c r="J3" s="187"/>
      <c r="K3" s="187"/>
      <c r="L3" s="187"/>
      <c r="M3" s="187"/>
      <c r="N3" s="187"/>
      <c r="O3" s="187"/>
      <c r="P3" s="188"/>
    </row>
    <row r="4" spans="1:18" ht="40.5" customHeight="1">
      <c r="A4" s="15" t="s">
        <v>4</v>
      </c>
      <c r="B4" s="265"/>
      <c r="C4" s="265"/>
      <c r="D4" s="265"/>
      <c r="E4" s="265"/>
      <c r="F4" s="265"/>
      <c r="G4" s="180" t="s">
        <v>23</v>
      </c>
      <c r="H4" s="180"/>
      <c r="I4" s="172" t="s">
        <v>5</v>
      </c>
      <c r="J4" s="172"/>
      <c r="K4" s="172"/>
      <c r="L4" s="265"/>
      <c r="M4" s="265"/>
      <c r="N4" s="265"/>
      <c r="O4" s="265"/>
      <c r="P4" s="16" t="s">
        <v>17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72" t="s">
        <v>29</v>
      </c>
      <c r="J5" s="172"/>
      <c r="K5" s="172"/>
      <c r="L5" s="265"/>
      <c r="M5" s="265"/>
      <c r="N5" s="265"/>
      <c r="O5" s="265"/>
      <c r="P5" s="19" t="s">
        <v>17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72" t="s">
        <v>0</v>
      </c>
      <c r="J6" s="172"/>
      <c r="K6" s="172"/>
      <c r="L6" s="265"/>
      <c r="M6" s="265"/>
      <c r="N6" s="265"/>
      <c r="O6" s="265"/>
      <c r="P6" s="19" t="s">
        <v>17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30</v>
      </c>
      <c r="C8" s="25" t="s">
        <v>11</v>
      </c>
      <c r="D8" s="174" t="s">
        <v>9</v>
      </c>
      <c r="E8" s="175"/>
      <c r="F8" s="175"/>
      <c r="G8" s="176"/>
      <c r="H8" s="177" t="s">
        <v>31</v>
      </c>
      <c r="I8" s="177"/>
      <c r="J8" s="177"/>
      <c r="K8" s="177"/>
      <c r="L8" s="177"/>
      <c r="M8" s="177"/>
      <c r="N8" s="177"/>
      <c r="O8" s="25" t="s">
        <v>10</v>
      </c>
    </row>
    <row r="9" spans="1:15" ht="31.5" customHeight="1">
      <c r="A9" s="178" t="s">
        <v>1</v>
      </c>
      <c r="B9" s="41"/>
      <c r="C9" s="2"/>
      <c r="D9" s="266"/>
      <c r="E9" s="267"/>
      <c r="F9" s="267"/>
      <c r="G9" s="268"/>
      <c r="H9" s="269"/>
      <c r="I9" s="270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5" ht="31.5" customHeight="1">
      <c r="A10" s="179"/>
      <c r="B10" s="42"/>
      <c r="C10" s="3"/>
      <c r="D10" s="246"/>
      <c r="E10" s="247"/>
      <c r="F10" s="247"/>
      <c r="G10" s="248"/>
      <c r="H10" s="271"/>
      <c r="I10" s="272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5" ht="31.5" customHeight="1">
      <c r="A11" s="162"/>
      <c r="B11" s="42"/>
      <c r="C11" s="3"/>
      <c r="D11" s="246"/>
      <c r="E11" s="247"/>
      <c r="F11" s="247"/>
      <c r="G11" s="248"/>
      <c r="H11" s="271"/>
      <c r="I11" s="272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6" ht="31.5" customHeight="1" thickBot="1">
      <c r="A12" s="162"/>
      <c r="B12" s="63"/>
      <c r="C12" s="64"/>
      <c r="D12" s="273"/>
      <c r="E12" s="274"/>
      <c r="F12" s="274"/>
      <c r="G12" s="275"/>
      <c r="H12" s="276"/>
      <c r="I12" s="277"/>
      <c r="J12" s="65" t="s">
        <v>6</v>
      </c>
      <c r="K12" s="66"/>
      <c r="L12" s="65" t="s">
        <v>7</v>
      </c>
      <c r="M12" s="66"/>
      <c r="N12" s="67" t="s">
        <v>8</v>
      </c>
      <c r="O12" s="68"/>
      <c r="P12" s="62"/>
    </row>
    <row r="13" spans="1:16" ht="31.5" customHeight="1" thickTop="1">
      <c r="A13" s="278" t="s">
        <v>3</v>
      </c>
      <c r="B13" s="75"/>
      <c r="C13" s="76"/>
      <c r="D13" s="280"/>
      <c r="E13" s="281"/>
      <c r="F13" s="281"/>
      <c r="G13" s="282"/>
      <c r="H13" s="283"/>
      <c r="I13" s="284"/>
      <c r="J13" s="77" t="s">
        <v>6</v>
      </c>
      <c r="K13" s="78"/>
      <c r="L13" s="77" t="s">
        <v>7</v>
      </c>
      <c r="M13" s="78"/>
      <c r="N13" s="79" t="s">
        <v>8</v>
      </c>
      <c r="O13" s="80"/>
      <c r="P13" s="89"/>
    </row>
    <row r="14" spans="1:16" ht="31.5" customHeight="1" thickBot="1">
      <c r="A14" s="279"/>
      <c r="B14" s="81"/>
      <c r="C14" s="82"/>
      <c r="D14" s="285"/>
      <c r="E14" s="286"/>
      <c r="F14" s="286"/>
      <c r="G14" s="287"/>
      <c r="H14" s="288"/>
      <c r="I14" s="289"/>
      <c r="J14" s="83" t="s">
        <v>6</v>
      </c>
      <c r="K14" s="84"/>
      <c r="L14" s="83" t="s">
        <v>7</v>
      </c>
      <c r="M14" s="84"/>
      <c r="N14" s="85" t="s">
        <v>8</v>
      </c>
      <c r="O14" s="86"/>
      <c r="P14" s="89"/>
    </row>
    <row r="15" spans="1:15" ht="31.5" customHeight="1" thickTop="1">
      <c r="A15" s="162" t="s">
        <v>2</v>
      </c>
      <c r="B15" s="69"/>
      <c r="C15" s="70"/>
      <c r="D15" s="290"/>
      <c r="E15" s="291"/>
      <c r="F15" s="291"/>
      <c r="G15" s="292"/>
      <c r="H15" s="293"/>
      <c r="I15" s="294"/>
      <c r="J15" s="71" t="s">
        <v>6</v>
      </c>
      <c r="K15" s="72"/>
      <c r="L15" s="71" t="s">
        <v>7</v>
      </c>
      <c r="M15" s="72"/>
      <c r="N15" s="73" t="s">
        <v>8</v>
      </c>
      <c r="O15" s="74"/>
    </row>
    <row r="16" spans="1:15" ht="31.5" customHeight="1">
      <c r="A16" s="163"/>
      <c r="B16" s="43"/>
      <c r="C16" s="4"/>
      <c r="D16" s="251"/>
      <c r="E16" s="252"/>
      <c r="F16" s="252"/>
      <c r="G16" s="253"/>
      <c r="H16" s="295"/>
      <c r="I16" s="296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6" ht="77.25" customHeight="1">
      <c r="A17" s="297" t="s">
        <v>60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</row>
    <row r="18" spans="2:16" ht="21" customHeight="1">
      <c r="B18" s="131" t="s">
        <v>13</v>
      </c>
      <c r="C18" s="132"/>
      <c r="D18" s="133"/>
      <c r="E18" s="33"/>
      <c r="F18" s="142" t="s">
        <v>34</v>
      </c>
      <c r="G18" s="142"/>
      <c r="H18" s="142"/>
      <c r="I18" s="142"/>
      <c r="J18" s="142"/>
      <c r="K18" s="142"/>
      <c r="L18" s="142"/>
      <c r="M18" s="142"/>
      <c r="N18" s="142"/>
      <c r="O18" s="142"/>
      <c r="P18" s="34"/>
    </row>
    <row r="19" spans="1:16" ht="30" customHeight="1">
      <c r="A19" s="34"/>
      <c r="B19" s="25" t="s">
        <v>33</v>
      </c>
      <c r="C19" s="143" t="s">
        <v>32</v>
      </c>
      <c r="D19" s="158"/>
      <c r="E19" s="33"/>
      <c r="F19" s="142" t="s">
        <v>26</v>
      </c>
      <c r="G19" s="143"/>
      <c r="H19" s="13"/>
      <c r="I19" s="144" t="s">
        <v>66</v>
      </c>
      <c r="J19" s="144"/>
      <c r="K19" s="144"/>
      <c r="L19" s="144"/>
      <c r="M19" s="145">
        <f>IF(ISERROR(0/LEN(H19*35000)),"",H19*35000)</f>
        <v>0</v>
      </c>
      <c r="N19" s="146"/>
      <c r="O19" s="146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42" t="s">
        <v>24</v>
      </c>
      <c r="G20" s="143"/>
      <c r="H20" s="13"/>
      <c r="I20" s="144" t="s">
        <v>67</v>
      </c>
      <c r="J20" s="144"/>
      <c r="K20" s="144"/>
      <c r="L20" s="144"/>
      <c r="M20" s="145">
        <f>IF(ISERROR(0/LEN(H20*3500)),"",(H20*3500))</f>
        <v>0</v>
      </c>
      <c r="N20" s="146"/>
      <c r="O20" s="146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47" t="s">
        <v>25</v>
      </c>
      <c r="G21" s="148"/>
      <c r="H21" s="149" t="s">
        <v>27</v>
      </c>
      <c r="I21" s="144"/>
      <c r="J21" s="144"/>
      <c r="K21" s="144"/>
      <c r="L21" s="144"/>
      <c r="M21" s="299"/>
      <c r="N21" s="299"/>
      <c r="O21" s="300"/>
      <c r="P21" s="34"/>
      <c r="Q21" s="36"/>
    </row>
    <row r="22" spans="1:18" ht="29.25" customHeight="1">
      <c r="A22" s="34"/>
      <c r="E22" s="33"/>
      <c r="F22" s="127" t="s">
        <v>20</v>
      </c>
      <c r="G22" s="128"/>
      <c r="H22" s="128"/>
      <c r="I22" s="128"/>
      <c r="J22" s="128"/>
      <c r="K22" s="128"/>
      <c r="L22" s="128"/>
      <c r="M22" s="129">
        <f>SUM(M19:O21)</f>
        <v>0</v>
      </c>
      <c r="N22" s="129"/>
      <c r="O22" s="130"/>
      <c r="P22" s="34"/>
      <c r="Q22" s="36"/>
      <c r="R22" s="36"/>
    </row>
    <row r="23" spans="1:18" ht="20.25" customHeight="1">
      <c r="A23" s="34"/>
      <c r="B23" s="131" t="s">
        <v>19</v>
      </c>
      <c r="C23" s="132"/>
      <c r="D23" s="133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17"/>
      <c r="C24" s="119"/>
      <c r="D24" s="120"/>
      <c r="E24" s="34"/>
      <c r="F24" s="34"/>
      <c r="H24" s="39"/>
      <c r="I24" s="40"/>
      <c r="J24" s="33">
        <v>2024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118"/>
      <c r="C25" s="121"/>
      <c r="D25" s="122"/>
      <c r="E25" s="34"/>
      <c r="F25" s="140" t="s">
        <v>22</v>
      </c>
      <c r="G25" s="140"/>
      <c r="H25" s="140"/>
      <c r="I25" s="140"/>
      <c r="J25" s="140"/>
      <c r="K25" s="140"/>
      <c r="L25" s="140"/>
      <c r="M25" s="140"/>
      <c r="N25" s="140"/>
      <c r="O25" s="140"/>
      <c r="P25" s="34"/>
    </row>
    <row r="28" ht="21"/>
    <row r="29" ht="21"/>
    <row r="30" ht="21"/>
  </sheetData>
  <sheetProtection selectLockedCells="1"/>
  <mergeCells count="53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A13:A14"/>
    <mergeCell ref="D13:G13"/>
    <mergeCell ref="H13:I13"/>
    <mergeCell ref="D14:G14"/>
    <mergeCell ref="H14:I14"/>
    <mergeCell ref="A15:A16"/>
    <mergeCell ref="D15:G15"/>
    <mergeCell ref="H15:I15"/>
    <mergeCell ref="D16:G16"/>
    <mergeCell ref="H16:I16"/>
    <mergeCell ref="A17:P17"/>
    <mergeCell ref="B18:D18"/>
    <mergeCell ref="F18:O18"/>
    <mergeCell ref="C19:D19"/>
    <mergeCell ref="F19:G19"/>
    <mergeCell ref="I19:L19"/>
    <mergeCell ref="M19:O19"/>
    <mergeCell ref="F22:L22"/>
    <mergeCell ref="M22:O22"/>
    <mergeCell ref="B23:D23"/>
    <mergeCell ref="F25:O25"/>
    <mergeCell ref="F20:G20"/>
    <mergeCell ref="I20:L20"/>
    <mergeCell ref="M20:O20"/>
    <mergeCell ref="F21:G21"/>
    <mergeCell ref="H21:L21"/>
    <mergeCell ref="M21:O21"/>
  </mergeCells>
  <conditionalFormatting sqref="M19:O22">
    <cfRule type="cellIs" priority="1" dxfId="7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17">
      <selection activeCell="A2" sqref="A2:B2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3.75390625" style="14" customWidth="1"/>
    <col min="10" max="10" width="5.625" style="14" customWidth="1"/>
    <col min="11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305" t="s">
        <v>80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31.5" customHeight="1">
      <c r="A2" s="182"/>
      <c r="B2" s="182"/>
      <c r="C2" s="183" t="s">
        <v>14</v>
      </c>
      <c r="D2" s="184"/>
      <c r="E2" s="184"/>
      <c r="F2" s="184"/>
      <c r="G2" s="185"/>
      <c r="H2" s="183" t="s">
        <v>15</v>
      </c>
      <c r="I2" s="184"/>
      <c r="J2" s="184"/>
      <c r="K2" s="184"/>
      <c r="L2" s="184"/>
      <c r="M2" s="184"/>
      <c r="N2" s="184"/>
      <c r="O2" s="184"/>
      <c r="P2" s="185"/>
    </row>
    <row r="3" spans="1:16" ht="31.5" customHeight="1">
      <c r="A3" s="306" t="s">
        <v>78</v>
      </c>
      <c r="B3" s="306"/>
      <c r="C3" s="307" t="s">
        <v>79</v>
      </c>
      <c r="D3" s="308"/>
      <c r="E3" s="308"/>
      <c r="F3" s="308"/>
      <c r="G3" s="309"/>
      <c r="H3" s="186" t="s">
        <v>69</v>
      </c>
      <c r="I3" s="187"/>
      <c r="J3" s="187"/>
      <c r="K3" s="187"/>
      <c r="L3" s="187"/>
      <c r="M3" s="187"/>
      <c r="N3" s="187"/>
      <c r="O3" s="187"/>
      <c r="P3" s="188"/>
    </row>
    <row r="4" spans="1:18" ht="40.5" customHeight="1">
      <c r="A4" s="15" t="s">
        <v>4</v>
      </c>
      <c r="B4" s="265"/>
      <c r="C4" s="265"/>
      <c r="D4" s="265"/>
      <c r="E4" s="265"/>
      <c r="F4" s="265"/>
      <c r="G4" s="180" t="s">
        <v>23</v>
      </c>
      <c r="H4" s="180"/>
      <c r="I4" s="172" t="s">
        <v>5</v>
      </c>
      <c r="J4" s="172"/>
      <c r="K4" s="172"/>
      <c r="L4" s="265"/>
      <c r="M4" s="265"/>
      <c r="N4" s="265"/>
      <c r="O4" s="265"/>
      <c r="P4" s="16" t="s">
        <v>17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72" t="s">
        <v>29</v>
      </c>
      <c r="J5" s="172"/>
      <c r="K5" s="172"/>
      <c r="L5" s="265"/>
      <c r="M5" s="265"/>
      <c r="N5" s="265"/>
      <c r="O5" s="265"/>
      <c r="P5" s="19" t="s">
        <v>17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72" t="s">
        <v>0</v>
      </c>
      <c r="J6" s="172"/>
      <c r="K6" s="172"/>
      <c r="L6" s="265"/>
      <c r="M6" s="265"/>
      <c r="N6" s="265"/>
      <c r="O6" s="265"/>
      <c r="P6" s="19" t="s">
        <v>17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30</v>
      </c>
      <c r="C8" s="25" t="s">
        <v>11</v>
      </c>
      <c r="D8" s="174" t="s">
        <v>9</v>
      </c>
      <c r="E8" s="175"/>
      <c r="F8" s="175"/>
      <c r="G8" s="176"/>
      <c r="H8" s="177" t="s">
        <v>31</v>
      </c>
      <c r="I8" s="177"/>
      <c r="J8" s="177"/>
      <c r="K8" s="177"/>
      <c r="L8" s="177"/>
      <c r="M8" s="177"/>
      <c r="N8" s="177"/>
      <c r="O8" s="25" t="s">
        <v>10</v>
      </c>
    </row>
    <row r="9" spans="1:15" ht="31.5" customHeight="1">
      <c r="A9" s="178" t="s">
        <v>1</v>
      </c>
      <c r="B9" s="41"/>
      <c r="C9" s="2"/>
      <c r="D9" s="266"/>
      <c r="E9" s="267"/>
      <c r="F9" s="267"/>
      <c r="G9" s="268"/>
      <c r="H9" s="269"/>
      <c r="I9" s="270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5" ht="31.5" customHeight="1">
      <c r="A10" s="179"/>
      <c r="B10" s="42"/>
      <c r="C10" s="3"/>
      <c r="D10" s="246"/>
      <c r="E10" s="247"/>
      <c r="F10" s="247"/>
      <c r="G10" s="248"/>
      <c r="H10" s="271"/>
      <c r="I10" s="272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5" ht="31.5" customHeight="1">
      <c r="A11" s="162"/>
      <c r="B11" s="42"/>
      <c r="C11" s="3"/>
      <c r="D11" s="246"/>
      <c r="E11" s="247"/>
      <c r="F11" s="247"/>
      <c r="G11" s="248"/>
      <c r="H11" s="271"/>
      <c r="I11" s="272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6" ht="31.5" customHeight="1">
      <c r="A12" s="162"/>
      <c r="B12" s="43"/>
      <c r="C12" s="4"/>
      <c r="D12" s="251"/>
      <c r="E12" s="252"/>
      <c r="F12" s="252"/>
      <c r="G12" s="253"/>
      <c r="H12" s="295"/>
      <c r="I12" s="296"/>
      <c r="J12" s="30" t="s">
        <v>6</v>
      </c>
      <c r="K12" s="7"/>
      <c r="L12" s="30" t="s">
        <v>7</v>
      </c>
      <c r="M12" s="7"/>
      <c r="N12" s="31" t="s">
        <v>8</v>
      </c>
      <c r="O12" s="10"/>
      <c r="P12" s="32" t="s">
        <v>21</v>
      </c>
    </row>
    <row r="13" spans="1:16" ht="31.5" customHeight="1">
      <c r="A13" s="161" t="s">
        <v>2</v>
      </c>
      <c r="B13" s="41"/>
      <c r="C13" s="2"/>
      <c r="D13" s="266"/>
      <c r="E13" s="267"/>
      <c r="F13" s="267"/>
      <c r="G13" s="268"/>
      <c r="H13" s="269"/>
      <c r="I13" s="270"/>
      <c r="J13" s="26" t="s">
        <v>6</v>
      </c>
      <c r="K13" s="5"/>
      <c r="L13" s="26" t="s">
        <v>7</v>
      </c>
      <c r="M13" s="5"/>
      <c r="N13" s="27" t="s">
        <v>8</v>
      </c>
      <c r="O13" s="8"/>
      <c r="P13" s="11"/>
    </row>
    <row r="14" spans="1:16" ht="31.5" customHeight="1">
      <c r="A14" s="162"/>
      <c r="B14" s="42"/>
      <c r="C14" s="3"/>
      <c r="D14" s="246"/>
      <c r="E14" s="247"/>
      <c r="F14" s="247"/>
      <c r="G14" s="248"/>
      <c r="H14" s="271"/>
      <c r="I14" s="272"/>
      <c r="J14" s="28" t="s">
        <v>77</v>
      </c>
      <c r="K14" s="6"/>
      <c r="L14" s="28" t="s">
        <v>7</v>
      </c>
      <c r="M14" s="6"/>
      <c r="N14" s="29" t="s">
        <v>8</v>
      </c>
      <c r="O14" s="9"/>
      <c r="P14" s="12"/>
    </row>
    <row r="15" spans="1:15" ht="31.5" customHeight="1">
      <c r="A15" s="162"/>
      <c r="B15" s="42"/>
      <c r="C15" s="3"/>
      <c r="D15" s="246"/>
      <c r="E15" s="247"/>
      <c r="F15" s="247"/>
      <c r="G15" s="248"/>
      <c r="H15" s="271"/>
      <c r="I15" s="272"/>
      <c r="J15" s="28" t="s">
        <v>6</v>
      </c>
      <c r="K15" s="6"/>
      <c r="L15" s="28" t="s">
        <v>7</v>
      </c>
      <c r="M15" s="6"/>
      <c r="N15" s="29" t="s">
        <v>8</v>
      </c>
      <c r="O15" s="9"/>
    </row>
    <row r="16" spans="1:15" ht="31.5" customHeight="1">
      <c r="A16" s="163"/>
      <c r="B16" s="43"/>
      <c r="C16" s="4"/>
      <c r="D16" s="251"/>
      <c r="E16" s="252"/>
      <c r="F16" s="252"/>
      <c r="G16" s="253"/>
      <c r="H16" s="295"/>
      <c r="I16" s="296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6" ht="77.25" customHeight="1">
      <c r="A17" s="156" t="s">
        <v>62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2:16" ht="21" customHeight="1">
      <c r="B18" s="131" t="s">
        <v>13</v>
      </c>
      <c r="C18" s="132"/>
      <c r="D18" s="133"/>
      <c r="E18" s="33"/>
      <c r="F18" s="142" t="s">
        <v>34</v>
      </c>
      <c r="G18" s="142"/>
      <c r="H18" s="142"/>
      <c r="I18" s="142"/>
      <c r="J18" s="142"/>
      <c r="K18" s="142"/>
      <c r="L18" s="142"/>
      <c r="M18" s="142"/>
      <c r="N18" s="142"/>
      <c r="O18" s="142"/>
      <c r="P18" s="34"/>
    </row>
    <row r="19" spans="1:16" ht="30" customHeight="1">
      <c r="A19" s="34"/>
      <c r="B19" s="25" t="s">
        <v>33</v>
      </c>
      <c r="C19" s="143" t="s">
        <v>32</v>
      </c>
      <c r="D19" s="158"/>
      <c r="E19" s="33"/>
      <c r="F19" s="142" t="s">
        <v>26</v>
      </c>
      <c r="G19" s="143"/>
      <c r="H19" s="13"/>
      <c r="I19" s="144" t="s">
        <v>18</v>
      </c>
      <c r="J19" s="144"/>
      <c r="K19" s="144"/>
      <c r="L19" s="144"/>
      <c r="M19" s="145">
        <f>IF(ISERROR(0/LEN(H19*14000)),"",H19*14000)</f>
        <v>0</v>
      </c>
      <c r="N19" s="146"/>
      <c r="O19" s="146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42" t="s">
        <v>24</v>
      </c>
      <c r="G20" s="143"/>
      <c r="H20" s="13"/>
      <c r="I20" s="144" t="s">
        <v>28</v>
      </c>
      <c r="J20" s="144"/>
      <c r="K20" s="144"/>
      <c r="L20" s="144"/>
      <c r="M20" s="145">
        <f>IF(ISERROR(0/LEN(H20*5000)),"",(H20*5000))</f>
        <v>0</v>
      </c>
      <c r="N20" s="146"/>
      <c r="O20" s="146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47" t="s">
        <v>25</v>
      </c>
      <c r="G21" s="148"/>
      <c r="H21" s="149" t="s">
        <v>27</v>
      </c>
      <c r="I21" s="144"/>
      <c r="J21" s="144"/>
      <c r="K21" s="144"/>
      <c r="L21" s="144"/>
      <c r="M21" s="299"/>
      <c r="N21" s="299"/>
      <c r="O21" s="300"/>
      <c r="P21" s="34"/>
      <c r="Q21" s="36"/>
    </row>
    <row r="22" spans="1:18" ht="29.25" customHeight="1">
      <c r="A22" s="34"/>
      <c r="E22" s="33"/>
      <c r="F22" s="127" t="s">
        <v>20</v>
      </c>
      <c r="G22" s="128"/>
      <c r="H22" s="128"/>
      <c r="I22" s="128"/>
      <c r="J22" s="128"/>
      <c r="K22" s="128"/>
      <c r="L22" s="128"/>
      <c r="M22" s="129">
        <f>SUM(M19:O21)</f>
        <v>0</v>
      </c>
      <c r="N22" s="129"/>
      <c r="O22" s="130"/>
      <c r="P22" s="34"/>
      <c r="Q22" s="36"/>
      <c r="R22" s="36"/>
    </row>
    <row r="23" spans="1:18" ht="20.25" customHeight="1">
      <c r="A23" s="34"/>
      <c r="B23" s="131" t="s">
        <v>19</v>
      </c>
      <c r="C23" s="132"/>
      <c r="D23" s="133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17"/>
      <c r="C24" s="119"/>
      <c r="D24" s="120"/>
      <c r="E24" s="34"/>
      <c r="F24" s="34"/>
      <c r="H24" s="39"/>
      <c r="I24" s="40"/>
      <c r="J24" s="33">
        <v>2024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118"/>
      <c r="C25" s="121"/>
      <c r="D25" s="122"/>
      <c r="E25" s="34"/>
      <c r="F25" s="140" t="s">
        <v>22</v>
      </c>
      <c r="G25" s="140"/>
      <c r="H25" s="140"/>
      <c r="I25" s="140"/>
      <c r="J25" s="140"/>
      <c r="K25" s="140"/>
      <c r="L25" s="140"/>
      <c r="M25" s="140"/>
      <c r="N25" s="140"/>
      <c r="O25" s="140"/>
      <c r="P25" s="34"/>
    </row>
    <row r="28" ht="22.5"/>
    <row r="29" ht="22.5"/>
    <row r="30" ht="22.5"/>
  </sheetData>
  <sheetProtection selectLockedCells="1"/>
  <mergeCells count="52">
    <mergeCell ref="F22:L22"/>
    <mergeCell ref="M22:O22"/>
    <mergeCell ref="B23:D23"/>
    <mergeCell ref="F25:O25"/>
    <mergeCell ref="F20:G20"/>
    <mergeCell ref="I20:L20"/>
    <mergeCell ref="M20:O20"/>
    <mergeCell ref="F21:G21"/>
    <mergeCell ref="H21:L21"/>
    <mergeCell ref="M21:O21"/>
    <mergeCell ref="D16:G16"/>
    <mergeCell ref="H16:I16"/>
    <mergeCell ref="A17:P17"/>
    <mergeCell ref="B18:D18"/>
    <mergeCell ref="F18:O18"/>
    <mergeCell ref="C19:D19"/>
    <mergeCell ref="F19:G19"/>
    <mergeCell ref="I19:L19"/>
    <mergeCell ref="M19:O19"/>
    <mergeCell ref="H11:I11"/>
    <mergeCell ref="D12:G12"/>
    <mergeCell ref="H12:I12"/>
    <mergeCell ref="A13:A16"/>
    <mergeCell ref="D13:G13"/>
    <mergeCell ref="H13:I13"/>
    <mergeCell ref="D14:G14"/>
    <mergeCell ref="H14:I14"/>
    <mergeCell ref="D15:G15"/>
    <mergeCell ref="H15:I15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B4:F4"/>
    <mergeCell ref="G4:H4"/>
    <mergeCell ref="I4:K4"/>
    <mergeCell ref="L4:O4"/>
    <mergeCell ref="I5:K5"/>
    <mergeCell ref="L5:O5"/>
    <mergeCell ref="A1:P1"/>
    <mergeCell ref="A2:B2"/>
    <mergeCell ref="C2:G2"/>
    <mergeCell ref="H2:P2"/>
    <mergeCell ref="A3:B3"/>
    <mergeCell ref="C3:G3"/>
    <mergeCell ref="H3:P3"/>
  </mergeCells>
  <conditionalFormatting sqref="M19:O22">
    <cfRule type="cellIs" priority="1" dxfId="7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1">
      <selection activeCell="A1" sqref="A1:P1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3.75390625" style="14" customWidth="1"/>
    <col min="10" max="10" width="5.625" style="14" customWidth="1"/>
    <col min="11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31.5" customHeight="1">
      <c r="A2" s="182" t="s">
        <v>16</v>
      </c>
      <c r="B2" s="182"/>
      <c r="C2" s="183" t="s">
        <v>14</v>
      </c>
      <c r="D2" s="184"/>
      <c r="E2" s="184"/>
      <c r="F2" s="184"/>
      <c r="G2" s="185"/>
      <c r="H2" s="183" t="s">
        <v>15</v>
      </c>
      <c r="I2" s="184"/>
      <c r="J2" s="184"/>
      <c r="K2" s="184"/>
      <c r="L2" s="184"/>
      <c r="M2" s="184"/>
      <c r="N2" s="184"/>
      <c r="O2" s="184"/>
      <c r="P2" s="185"/>
    </row>
    <row r="3" spans="1:16" ht="31.5" customHeight="1">
      <c r="A3" s="306" t="s">
        <v>78</v>
      </c>
      <c r="B3" s="306"/>
      <c r="C3" s="307" t="s">
        <v>79</v>
      </c>
      <c r="D3" s="308"/>
      <c r="E3" s="308"/>
      <c r="F3" s="308"/>
      <c r="G3" s="309"/>
      <c r="H3" s="186" t="s">
        <v>69</v>
      </c>
      <c r="I3" s="187"/>
      <c r="J3" s="187"/>
      <c r="K3" s="187"/>
      <c r="L3" s="187"/>
      <c r="M3" s="187"/>
      <c r="N3" s="187"/>
      <c r="O3" s="187"/>
      <c r="P3" s="188"/>
    </row>
    <row r="4" spans="1:18" ht="40.5" customHeight="1">
      <c r="A4" s="15" t="s">
        <v>4</v>
      </c>
      <c r="B4" s="265"/>
      <c r="C4" s="265"/>
      <c r="D4" s="265"/>
      <c r="E4" s="265"/>
      <c r="F4" s="265"/>
      <c r="G4" s="180" t="s">
        <v>23</v>
      </c>
      <c r="H4" s="180"/>
      <c r="I4" s="172" t="s">
        <v>5</v>
      </c>
      <c r="J4" s="172"/>
      <c r="K4" s="172"/>
      <c r="L4" s="265"/>
      <c r="M4" s="265"/>
      <c r="N4" s="265"/>
      <c r="O4" s="265"/>
      <c r="P4" s="16" t="s">
        <v>17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72" t="s">
        <v>29</v>
      </c>
      <c r="J5" s="172"/>
      <c r="K5" s="172"/>
      <c r="L5" s="265"/>
      <c r="M5" s="265"/>
      <c r="N5" s="265"/>
      <c r="O5" s="265"/>
      <c r="P5" s="19" t="s">
        <v>17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72" t="s">
        <v>0</v>
      </c>
      <c r="J6" s="172"/>
      <c r="K6" s="172"/>
      <c r="L6" s="265"/>
      <c r="M6" s="265"/>
      <c r="N6" s="265"/>
      <c r="O6" s="265"/>
      <c r="P6" s="19" t="s">
        <v>17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6" ht="31.5" customHeight="1">
      <c r="A8" s="23"/>
      <c r="B8" s="24" t="s">
        <v>30</v>
      </c>
      <c r="C8" s="25" t="s">
        <v>11</v>
      </c>
      <c r="D8" s="174" t="s">
        <v>9</v>
      </c>
      <c r="E8" s="175"/>
      <c r="F8" s="175"/>
      <c r="G8" s="176"/>
      <c r="H8" s="177" t="s">
        <v>31</v>
      </c>
      <c r="I8" s="177"/>
      <c r="J8" s="177"/>
      <c r="K8" s="177"/>
      <c r="L8" s="177"/>
      <c r="M8" s="177"/>
      <c r="N8" s="177"/>
      <c r="O8" s="25" t="s">
        <v>10</v>
      </c>
      <c r="P8" s="116"/>
    </row>
    <row r="9" spans="1:16" ht="31.5" customHeight="1">
      <c r="A9" s="161" t="s">
        <v>2</v>
      </c>
      <c r="B9" s="41"/>
      <c r="C9" s="2"/>
      <c r="D9" s="266"/>
      <c r="E9" s="267"/>
      <c r="F9" s="267"/>
      <c r="G9" s="268"/>
      <c r="H9" s="269"/>
      <c r="I9" s="270"/>
      <c r="J9" s="26" t="s">
        <v>6</v>
      </c>
      <c r="K9" s="5"/>
      <c r="L9" s="26" t="s">
        <v>7</v>
      </c>
      <c r="M9" s="5"/>
      <c r="N9" s="27" t="s">
        <v>8</v>
      </c>
      <c r="O9" s="8"/>
      <c r="P9" s="123"/>
    </row>
    <row r="10" spans="1:16" ht="31.5" customHeight="1">
      <c r="A10" s="162"/>
      <c r="B10" s="42"/>
      <c r="C10" s="3"/>
      <c r="D10" s="246"/>
      <c r="E10" s="247"/>
      <c r="F10" s="247"/>
      <c r="G10" s="248"/>
      <c r="H10" s="271"/>
      <c r="I10" s="272"/>
      <c r="J10" s="28" t="s">
        <v>6</v>
      </c>
      <c r="K10" s="6"/>
      <c r="L10" s="28" t="s">
        <v>7</v>
      </c>
      <c r="M10" s="6"/>
      <c r="N10" s="29" t="s">
        <v>8</v>
      </c>
      <c r="O10" s="9"/>
      <c r="P10" s="123"/>
    </row>
    <row r="11" spans="1:16" ht="31.5" customHeight="1">
      <c r="A11" s="162"/>
      <c r="B11" s="42"/>
      <c r="C11" s="3"/>
      <c r="D11" s="246"/>
      <c r="E11" s="247"/>
      <c r="F11" s="247"/>
      <c r="G11" s="248"/>
      <c r="H11" s="271"/>
      <c r="I11" s="272"/>
      <c r="J11" s="28" t="s">
        <v>6</v>
      </c>
      <c r="K11" s="6"/>
      <c r="L11" s="28" t="s">
        <v>7</v>
      </c>
      <c r="M11" s="6"/>
      <c r="N11" s="29" t="s">
        <v>8</v>
      </c>
      <c r="O11" s="9"/>
      <c r="P11" s="123"/>
    </row>
    <row r="12" spans="1:16" ht="31.5" customHeight="1">
      <c r="A12" s="162"/>
      <c r="B12" s="42"/>
      <c r="C12" s="3"/>
      <c r="D12" s="246"/>
      <c r="E12" s="247"/>
      <c r="F12" s="247"/>
      <c r="G12" s="248"/>
      <c r="H12" s="271"/>
      <c r="I12" s="272"/>
      <c r="J12" s="28" t="s">
        <v>6</v>
      </c>
      <c r="K12" s="6"/>
      <c r="L12" s="28" t="s">
        <v>7</v>
      </c>
      <c r="M12" s="6"/>
      <c r="N12" s="29" t="s">
        <v>8</v>
      </c>
      <c r="O12" s="9"/>
      <c r="P12" s="62"/>
    </row>
    <row r="13" spans="1:16" ht="31.5" customHeight="1">
      <c r="A13" s="162"/>
      <c r="B13" s="42"/>
      <c r="C13" s="3"/>
      <c r="D13" s="246"/>
      <c r="E13" s="247"/>
      <c r="F13" s="247"/>
      <c r="G13" s="248"/>
      <c r="H13" s="271"/>
      <c r="I13" s="272"/>
      <c r="J13" s="28" t="s">
        <v>6</v>
      </c>
      <c r="K13" s="6"/>
      <c r="L13" s="28" t="s">
        <v>7</v>
      </c>
      <c r="M13" s="6"/>
      <c r="N13" s="29" t="s">
        <v>8</v>
      </c>
      <c r="O13" s="9"/>
      <c r="P13" s="89"/>
    </row>
    <row r="14" spans="1:16" ht="31.5" customHeight="1">
      <c r="A14" s="162"/>
      <c r="B14" s="42"/>
      <c r="C14" s="3"/>
      <c r="D14" s="246"/>
      <c r="E14" s="247"/>
      <c r="F14" s="247"/>
      <c r="G14" s="248"/>
      <c r="H14" s="271"/>
      <c r="I14" s="272"/>
      <c r="J14" s="28" t="s">
        <v>6</v>
      </c>
      <c r="K14" s="6"/>
      <c r="L14" s="28" t="s">
        <v>7</v>
      </c>
      <c r="M14" s="6"/>
      <c r="N14" s="29" t="s">
        <v>8</v>
      </c>
      <c r="O14" s="9"/>
      <c r="P14" s="89"/>
    </row>
    <row r="15" spans="1:16" ht="31.5" customHeight="1">
      <c r="A15" s="162"/>
      <c r="B15" s="42"/>
      <c r="C15" s="3"/>
      <c r="D15" s="246"/>
      <c r="E15" s="247"/>
      <c r="F15" s="247"/>
      <c r="G15" s="248"/>
      <c r="H15" s="271"/>
      <c r="I15" s="272"/>
      <c r="J15" s="28" t="s">
        <v>6</v>
      </c>
      <c r="K15" s="6"/>
      <c r="L15" s="28" t="s">
        <v>7</v>
      </c>
      <c r="M15" s="6"/>
      <c r="N15" s="29" t="s">
        <v>8</v>
      </c>
      <c r="O15" s="9"/>
      <c r="P15" s="123"/>
    </row>
    <row r="16" spans="1:16" ht="31.5" customHeight="1">
      <c r="A16" s="163"/>
      <c r="B16" s="43"/>
      <c r="C16" s="4"/>
      <c r="D16" s="251"/>
      <c r="E16" s="252"/>
      <c r="F16" s="252"/>
      <c r="G16" s="253"/>
      <c r="H16" s="295"/>
      <c r="I16" s="296"/>
      <c r="J16" s="30" t="s">
        <v>6</v>
      </c>
      <c r="K16" s="7"/>
      <c r="L16" s="30" t="s">
        <v>7</v>
      </c>
      <c r="M16" s="7"/>
      <c r="N16" s="31" t="s">
        <v>8</v>
      </c>
      <c r="O16" s="10"/>
      <c r="P16" s="123"/>
    </row>
    <row r="17" spans="1:16" ht="77.25" customHeight="1">
      <c r="A17" s="311" t="s">
        <v>61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3"/>
    </row>
    <row r="18" spans="2:16" ht="21" customHeight="1">
      <c r="B18" s="131" t="s">
        <v>13</v>
      </c>
      <c r="C18" s="132"/>
      <c r="D18" s="133"/>
      <c r="E18" s="33"/>
      <c r="F18" s="142" t="s">
        <v>34</v>
      </c>
      <c r="G18" s="142"/>
      <c r="H18" s="142"/>
      <c r="I18" s="142"/>
      <c r="J18" s="142"/>
      <c r="K18" s="142"/>
      <c r="L18" s="142"/>
      <c r="M18" s="142"/>
      <c r="N18" s="142"/>
      <c r="O18" s="142"/>
      <c r="P18" s="34"/>
    </row>
    <row r="19" spans="1:16" ht="30" customHeight="1">
      <c r="A19" s="34"/>
      <c r="B19" s="25" t="s">
        <v>33</v>
      </c>
      <c r="C19" s="143" t="s">
        <v>32</v>
      </c>
      <c r="D19" s="158"/>
      <c r="E19" s="33"/>
      <c r="F19" s="142" t="s">
        <v>24</v>
      </c>
      <c r="G19" s="143"/>
      <c r="H19" s="13"/>
      <c r="I19" s="144" t="s">
        <v>37</v>
      </c>
      <c r="J19" s="144"/>
      <c r="K19" s="144"/>
      <c r="L19" s="144"/>
      <c r="M19" s="145">
        <f>H19*4000</f>
        <v>0</v>
      </c>
      <c r="N19" s="146"/>
      <c r="O19" s="146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47" t="s">
        <v>25</v>
      </c>
      <c r="G20" s="148"/>
      <c r="H20" s="149" t="s">
        <v>38</v>
      </c>
      <c r="I20" s="144"/>
      <c r="J20" s="144"/>
      <c r="K20" s="144"/>
      <c r="L20" s="144"/>
      <c r="M20" s="300"/>
      <c r="N20" s="314"/>
      <c r="O20" s="314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27" t="s">
        <v>20</v>
      </c>
      <c r="G21" s="128"/>
      <c r="H21" s="128"/>
      <c r="I21" s="128"/>
      <c r="J21" s="128"/>
      <c r="K21" s="128"/>
      <c r="L21" s="128"/>
      <c r="M21" s="129">
        <f>SUM(M19:O20)</f>
        <v>0</v>
      </c>
      <c r="N21" s="129"/>
      <c r="O21" s="130"/>
      <c r="P21" s="34"/>
      <c r="Q21" s="36"/>
    </row>
    <row r="22" spans="1:18" ht="29.25" customHeight="1">
      <c r="A22" s="34"/>
      <c r="E22" s="33"/>
      <c r="F22" s="87"/>
      <c r="G22" s="87"/>
      <c r="H22" s="87"/>
      <c r="I22" s="87"/>
      <c r="J22" s="87"/>
      <c r="K22" s="87"/>
      <c r="L22" s="87"/>
      <c r="M22" s="88"/>
      <c r="N22" s="88"/>
      <c r="O22" s="88"/>
      <c r="P22" s="34"/>
      <c r="Q22" s="36"/>
      <c r="R22" s="36"/>
    </row>
    <row r="23" spans="1:18" ht="20.25" customHeight="1">
      <c r="A23" s="34"/>
      <c r="B23" s="131" t="s">
        <v>19</v>
      </c>
      <c r="C23" s="132"/>
      <c r="D23" s="133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17"/>
      <c r="C24" s="119"/>
      <c r="D24" s="120"/>
      <c r="E24" s="34"/>
      <c r="F24" s="34"/>
      <c r="H24" s="39"/>
      <c r="I24" s="40"/>
      <c r="J24" s="33">
        <v>2024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118"/>
      <c r="C25" s="121"/>
      <c r="D25" s="122"/>
      <c r="E25" s="34"/>
      <c r="F25" s="140" t="s">
        <v>22</v>
      </c>
      <c r="G25" s="140"/>
      <c r="H25" s="140"/>
      <c r="I25" s="140"/>
      <c r="J25" s="140"/>
      <c r="K25" s="140"/>
      <c r="L25" s="140"/>
      <c r="M25" s="140"/>
      <c r="N25" s="140"/>
      <c r="O25" s="140"/>
      <c r="P25" s="34"/>
    </row>
    <row r="28" ht="22.5"/>
    <row r="29" ht="22.5"/>
    <row r="30" ht="22.5"/>
  </sheetData>
  <sheetProtection selectLockedCells="1"/>
  <mergeCells count="48">
    <mergeCell ref="B23:D23"/>
    <mergeCell ref="F25:O25"/>
    <mergeCell ref="M19:O19"/>
    <mergeCell ref="F20:G20"/>
    <mergeCell ref="H20:L20"/>
    <mergeCell ref="M20:O20"/>
    <mergeCell ref="F21:L21"/>
    <mergeCell ref="M21:O21"/>
    <mergeCell ref="A17:P17"/>
    <mergeCell ref="B18:D18"/>
    <mergeCell ref="F18:O18"/>
    <mergeCell ref="C19:D19"/>
    <mergeCell ref="A9:A16"/>
    <mergeCell ref="H11:I11"/>
    <mergeCell ref="D12:G12"/>
    <mergeCell ref="H12:I12"/>
    <mergeCell ref="F19:G19"/>
    <mergeCell ref="I19:L19"/>
    <mergeCell ref="D14:G14"/>
    <mergeCell ref="H14:I14"/>
    <mergeCell ref="D15:G15"/>
    <mergeCell ref="H15:I15"/>
    <mergeCell ref="D16:G16"/>
    <mergeCell ref="H16:I16"/>
    <mergeCell ref="D8:G8"/>
    <mergeCell ref="H8:N8"/>
    <mergeCell ref="D9:G9"/>
    <mergeCell ref="H9:I9"/>
    <mergeCell ref="D13:G13"/>
    <mergeCell ref="H13:I13"/>
    <mergeCell ref="D10:G10"/>
    <mergeCell ref="H10:I10"/>
    <mergeCell ref="D11:G11"/>
    <mergeCell ref="B4:F4"/>
    <mergeCell ref="G4:H4"/>
    <mergeCell ref="I4:K4"/>
    <mergeCell ref="I6:K6"/>
    <mergeCell ref="L4:O4"/>
    <mergeCell ref="I5:K5"/>
    <mergeCell ref="L5:O5"/>
    <mergeCell ref="L6:O6"/>
    <mergeCell ref="A1:P1"/>
    <mergeCell ref="A2:B2"/>
    <mergeCell ref="C2:G2"/>
    <mergeCell ref="H2:P2"/>
    <mergeCell ref="A3:B3"/>
    <mergeCell ref="C3:G3"/>
    <mergeCell ref="H3:P3"/>
  </mergeCells>
  <conditionalFormatting sqref="M19:O19 M21:O22">
    <cfRule type="cellIs" priority="2" dxfId="7" operator="equal" stopIfTrue="1">
      <formula>0</formula>
    </cfRule>
  </conditionalFormatting>
  <conditionalFormatting sqref="M20:O20">
    <cfRule type="cellIs" priority="1" dxfId="7" operator="equal" stopIfTrue="1">
      <formula>0</formula>
    </cfRule>
  </conditionalFormatting>
  <dataValidations count="1">
    <dataValidation type="list" allowBlank="1" showInputMessage="1" showErrorMessage="1" sqref="M20:O20">
      <formula1>"10000"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國學院高等学校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n_mori</dc:creator>
  <cp:keywords/>
  <dc:description/>
  <cp:lastModifiedBy>芳本 玲央</cp:lastModifiedBy>
  <cp:lastPrinted>2019-03-12T09:04:36Z</cp:lastPrinted>
  <dcterms:created xsi:type="dcterms:W3CDTF">2010-02-05T05:15:17Z</dcterms:created>
  <dcterms:modified xsi:type="dcterms:W3CDTF">2024-03-21T23:26:00Z</dcterms:modified>
  <cp:category/>
  <cp:version/>
  <cp:contentType/>
  <cp:contentStatus/>
</cp:coreProperties>
</file>